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40" windowWidth="11355" windowHeight="5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<sst xmlns="http://schemas.openxmlformats.org/spreadsheetml/2006/main" count="153" uniqueCount="101">
  <si>
    <t>Азов</t>
  </si>
  <si>
    <t>Батайск</t>
  </si>
  <si>
    <t>Волгодонск</t>
  </si>
  <si>
    <t>Новочеркасск</t>
  </si>
  <si>
    <t>Ростов-на-Дону</t>
  </si>
  <si>
    <t>Таганрог</t>
  </si>
  <si>
    <t>Шахты</t>
  </si>
  <si>
    <t>Аксайский</t>
  </si>
  <si>
    <t>Багаевский</t>
  </si>
  <si>
    <t xml:space="preserve">Верхнедонской </t>
  </si>
  <si>
    <t>Веселовский</t>
  </si>
  <si>
    <t>Дубовский</t>
  </si>
  <si>
    <t>Егорлыкский</t>
  </si>
  <si>
    <t>Зерноградский</t>
  </si>
  <si>
    <t xml:space="preserve">Зимовниковский </t>
  </si>
  <si>
    <t>Константиновский</t>
  </si>
  <si>
    <t>Красносулинский</t>
  </si>
  <si>
    <t>Матвеево-Курганский</t>
  </si>
  <si>
    <t>Миллеровский</t>
  </si>
  <si>
    <t xml:space="preserve">Мясниковский </t>
  </si>
  <si>
    <t>Обливский</t>
  </si>
  <si>
    <t>Орловский</t>
  </si>
  <si>
    <t>Пролетарский</t>
  </si>
  <si>
    <t>Усть-Донецкий</t>
  </si>
  <si>
    <t>Цимлянский</t>
  </si>
  <si>
    <t>Чертковский</t>
  </si>
  <si>
    <t>Шолоховский</t>
  </si>
  <si>
    <t>№ п/п</t>
  </si>
  <si>
    <t>Городской округ/муниципальный район</t>
  </si>
  <si>
    <t>Наименование рынка</t>
  </si>
  <si>
    <t>Тип рынка</t>
  </si>
  <si>
    <t>Кол-во торг. мест</t>
  </si>
  <si>
    <t>Кол-во торг. мест, предоставляемых сельхозпроизводителям</t>
  </si>
  <si>
    <t>Кол-во свободных торговых мест</t>
  </si>
  <si>
    <t>всего</t>
  </si>
  <si>
    <t>мясо</t>
  </si>
  <si>
    <t xml:space="preserve">Результаты мониторинга   </t>
  </si>
  <si>
    <t xml:space="preserve">наличия свободных торговых мест на розничных рынках области </t>
  </si>
  <si>
    <t>универ</t>
  </si>
  <si>
    <t>спец</t>
  </si>
  <si>
    <t>сельхоз</t>
  </si>
  <si>
    <t>ООО "Урожай"</t>
  </si>
  <si>
    <t>ВСЕГО</t>
  </si>
  <si>
    <t>Итого по городам</t>
  </si>
  <si>
    <t xml:space="preserve">Итого по районам </t>
  </si>
  <si>
    <t>ООО "Спартак"</t>
  </si>
  <si>
    <t>ООО "Зимовниковский рынок"</t>
  </si>
  <si>
    <t>МУП "Коммунальщик"</t>
  </si>
  <si>
    <t>МУП "Вешенский рынок"</t>
  </si>
  <si>
    <t>ОАО "Цимлянский рынок"</t>
  </si>
  <si>
    <t>ОАО "Сальский рынок"</t>
  </si>
  <si>
    <t>ОАО "Рынок"</t>
  </si>
  <si>
    <t>ООО "Привоз"</t>
  </si>
  <si>
    <t>ООО "Сервис-Р"</t>
  </si>
  <si>
    <t>ООО "Миллеровский рынок"</t>
  </si>
  <si>
    <t>ООО "Трейд"</t>
  </si>
  <si>
    <t>ООО "Константиновский рынок"</t>
  </si>
  <si>
    <t>ЗАО "Азовский рынок"</t>
  </si>
  <si>
    <t>ОАО "ТД Центральный"</t>
  </si>
  <si>
    <t>ООО "Альтаир"</t>
  </si>
  <si>
    <t xml:space="preserve">ООО "Славия" </t>
  </si>
  <si>
    <t>ООО "Авалон-П"</t>
  </si>
  <si>
    <t>ООО "ПКФ Бахус"</t>
  </si>
  <si>
    <t>ООО "Машенька"</t>
  </si>
  <si>
    <t>ООО "Авангард"</t>
  </si>
  <si>
    <t>ООО "Рынок-центр"</t>
  </si>
  <si>
    <t>ООО "БТиК"</t>
  </si>
  <si>
    <t>ООО "Флокс-плюс"</t>
  </si>
  <si>
    <t>ООО "ТФ Донские зори"</t>
  </si>
  <si>
    <t>ЗАО "Центральный рынок"</t>
  </si>
  <si>
    <t>ООО "Георгий"</t>
  </si>
  <si>
    <t>ООО "УК Рынок-Донской"</t>
  </si>
  <si>
    <t>ООО "ПАН-КОМ"</t>
  </si>
  <si>
    <t>ООО "Лидер"</t>
  </si>
  <si>
    <t>ООО "Западное"</t>
  </si>
  <si>
    <t>ООО "Элеонора"</t>
  </si>
  <si>
    <t>ОАО "Центральный рынок"</t>
  </si>
  <si>
    <t>ООО "Рынок "Русское поле"</t>
  </si>
  <si>
    <t>ООО "Николаевский рынок"</t>
  </si>
  <si>
    <t>ООО "ИНТРАС"</t>
  </si>
  <si>
    <t>ООО "Авторынок"</t>
  </si>
  <si>
    <t>ООО "Стайер"</t>
  </si>
  <si>
    <t>ОАО "Объединенные рынки"</t>
  </si>
  <si>
    <t>ООО "ПКФ Классик"</t>
  </si>
  <si>
    <t>МУП "Колхозный рынок"</t>
  </si>
  <si>
    <t>ООО "Донской купец"</t>
  </si>
  <si>
    <t>МУП "Казанский рынок"</t>
  </si>
  <si>
    <t>МУП "Веселовский рынок"</t>
  </si>
  <si>
    <t>Егорлыкское райпо "Искра"</t>
  </si>
  <si>
    <t>ОАО "Зерноградский рынок"</t>
  </si>
  <si>
    <t>М-Курганское райпо</t>
  </si>
  <si>
    <t>Сальский</t>
  </si>
  <si>
    <t>Апаринское РайПО</t>
  </si>
  <si>
    <t>спец-сель</t>
  </si>
  <si>
    <t>ООО "Великокняжеский рынок"</t>
  </si>
  <si>
    <t>ООО "Нахичеванский базар"</t>
  </si>
  <si>
    <t>ООО "ЕОР Экспресс"</t>
  </si>
  <si>
    <t>ООО "Дубовский рынок"</t>
  </si>
  <si>
    <t>ООО "Привокзальный"</t>
  </si>
  <si>
    <t>ООО "Фортуна-Дон"</t>
  </si>
  <si>
    <t>по состоянию на 04.06.2018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</si>
</sst>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2" xfId="0" applyFill="1" applyBorder="1" applyAlignment="1">
      <alignment horizontal="left" vertical="top" wrapText="1"/>
    </xf>
    <xf numFmtId="0" fontId="0" fillId="32" borderId="10" xfId="0" applyFont="1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0" xfId="0" applyFill="1" applyBorder="1" applyAlignment="1">
      <alignment horizontal="left"/>
    </xf>
    <xf numFmtId="0" fontId="0" fillId="32" borderId="14" xfId="0" applyFont="1" applyFill="1" applyBorder="1" applyAlignment="1">
      <alignment/>
    </xf>
    <xf numFmtId="0" fontId="0" fillId="32" borderId="15" xfId="0" applyFont="1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0" fillId="32" borderId="15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7" xfId="0" applyFont="1" applyFill="1" applyBorder="1" applyAlignment="1">
      <alignment/>
    </xf>
    <xf numFmtId="0" fontId="1" fillId="32" borderId="14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0" fillId="32" borderId="12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2" xfId="0" applyFont="1" applyFill="1" applyBorder="1" applyAlignment="1">
      <alignment horizontal="left" vertical="top" wrapText="1"/>
    </xf>
    <xf numFmtId="0" fontId="0" fillId="32" borderId="19" xfId="0" applyFont="1" applyFill="1" applyBorder="1" applyAlignment="1">
      <alignment/>
    </xf>
    <xf numFmtId="0" fontId="0" fillId="32" borderId="1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left" vertical="top"/>
    </xf>
    <xf numFmtId="0" fontId="0" fillId="32" borderId="11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/>
    </xf>
    <xf numFmtId="0" fontId="0" fillId="32" borderId="20" xfId="0" applyFont="1" applyFill="1" applyBorder="1" applyAlignment="1">
      <alignment horizontal="center" vertical="center" wrapText="1"/>
    </xf>
    <xf numFmtId="0" fontId="0" fillId="32" borderId="2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4"/>
  <sheetViews>
    <sheetView tabSelected="1" zoomScale="110" zoomScaleNormal="110" zoomScalePageLayoutView="0" workbookViewId="0" topLeftCell="A1">
      <selection activeCell="B8" sqref="B8:B64"/>
    </sheetView>
  </sheetViews>
  <sheetFormatPr defaultColWidth="9.00390625" defaultRowHeight="12.75"/>
  <cols>
    <col min="1" max="1" width="5.625" style="0" customWidth="1"/>
    <col min="2" max="2" width="28.625" style="0" customWidth="1"/>
    <col min="3" max="3" width="33.125" style="0" customWidth="1"/>
    <col min="4" max="4" width="10.375" style="0" customWidth="1"/>
    <col min="5" max="5" width="10.75390625" style="0" customWidth="1"/>
    <col min="6" max="6" width="22.375" style="0" customWidth="1"/>
  </cols>
  <sheetData>
    <row r="1" s="1" customFormat="1" ht="12.75"/>
    <row r="2" spans="1:8" s="1" customFormat="1" ht="12.75">
      <c r="A2" s="38" t="s">
        <v>36</v>
      </c>
      <c r="B2" s="38"/>
      <c r="C2" s="38"/>
      <c r="D2" s="38"/>
      <c r="E2" s="38"/>
      <c r="F2" s="38"/>
      <c r="G2" s="38"/>
      <c r="H2" s="38"/>
    </row>
    <row r="3" spans="1:8" s="1" customFormat="1" ht="12.75">
      <c r="A3" s="38" t="s">
        <v>37</v>
      </c>
      <c r="B3" s="38"/>
      <c r="C3" s="38"/>
      <c r="D3" s="38"/>
      <c r="E3" s="38"/>
      <c r="F3" s="38"/>
      <c r="G3" s="38"/>
      <c r="H3" s="38"/>
    </row>
    <row r="4" spans="1:8" s="1" customFormat="1" ht="12.75">
      <c r="A4" s="38" t="s">
        <v>100</v>
      </c>
      <c r="B4" s="38"/>
      <c r="C4" s="38"/>
      <c r="D4" s="38"/>
      <c r="E4" s="38"/>
      <c r="F4" s="38"/>
      <c r="G4" s="38"/>
      <c r="H4" s="38"/>
    </row>
    <row r="5" s="1" customFormat="1" ht="12.75"/>
    <row r="6" spans="1:10" s="2" customFormat="1" ht="32.25" customHeight="1">
      <c r="A6" s="39" t="s">
        <v>27</v>
      </c>
      <c r="B6" s="41" t="s">
        <v>28</v>
      </c>
      <c r="C6" s="33" t="s">
        <v>29</v>
      </c>
      <c r="D6" s="33" t="s">
        <v>30</v>
      </c>
      <c r="E6" s="34" t="s">
        <v>31</v>
      </c>
      <c r="F6" s="34" t="s">
        <v>32</v>
      </c>
      <c r="G6" s="33" t="s">
        <v>33</v>
      </c>
      <c r="H6" s="33"/>
      <c r="I6" s="3"/>
      <c r="J6" s="3"/>
    </row>
    <row r="7" spans="1:10" s="2" customFormat="1" ht="30" customHeight="1">
      <c r="A7" s="40"/>
      <c r="B7" s="42"/>
      <c r="C7" s="33"/>
      <c r="D7" s="33"/>
      <c r="E7" s="35"/>
      <c r="F7" s="35"/>
      <c r="G7" s="4" t="s">
        <v>34</v>
      </c>
      <c r="H7" s="4" t="s">
        <v>35</v>
      </c>
      <c r="I7" s="3"/>
      <c r="J7" s="3"/>
    </row>
    <row r="8" spans="1:8" s="2" customFormat="1" ht="14.25" customHeight="1">
      <c r="A8" s="10">
        <v>1</v>
      </c>
      <c r="B8" s="31" t="s">
        <v>0</v>
      </c>
      <c r="C8" s="9" t="s">
        <v>57</v>
      </c>
      <c r="D8" s="11" t="s">
        <v>38</v>
      </c>
      <c r="E8" s="11">
        <v>224</v>
      </c>
      <c r="F8" s="11">
        <v>105</v>
      </c>
      <c r="G8" s="11">
        <v>12</v>
      </c>
      <c r="H8" s="11">
        <v>4</v>
      </c>
    </row>
    <row r="9" spans="1:8" s="2" customFormat="1" ht="13.5" customHeight="1">
      <c r="A9" s="10">
        <f>A8+1</f>
        <v>2</v>
      </c>
      <c r="B9" s="31" t="s">
        <v>1</v>
      </c>
      <c r="C9" s="14" t="s">
        <v>58</v>
      </c>
      <c r="D9" s="11" t="s">
        <v>93</v>
      </c>
      <c r="E9" s="11">
        <v>315</v>
      </c>
      <c r="F9" s="11">
        <v>280</v>
      </c>
      <c r="G9" s="11">
        <v>83</v>
      </c>
      <c r="H9" s="11">
        <v>9</v>
      </c>
    </row>
    <row r="10" spans="1:8" s="2" customFormat="1" ht="14.25" customHeight="1">
      <c r="A10" s="10">
        <f aca="true" t="shared" si="0" ref="A10:A36">A9+1</f>
        <v>3</v>
      </c>
      <c r="B10" s="15"/>
      <c r="C10" s="14" t="s">
        <v>59</v>
      </c>
      <c r="D10" s="11" t="s">
        <v>93</v>
      </c>
      <c r="E10" s="11">
        <v>159</v>
      </c>
      <c r="F10" s="11">
        <v>132</v>
      </c>
      <c r="G10" s="11">
        <v>68</v>
      </c>
      <c r="H10" s="11">
        <v>3</v>
      </c>
    </row>
    <row r="11" spans="1:8" s="2" customFormat="1" ht="13.5" customHeight="1">
      <c r="A11" s="10">
        <f t="shared" si="0"/>
        <v>4</v>
      </c>
      <c r="B11" s="15"/>
      <c r="C11" s="14" t="s">
        <v>60</v>
      </c>
      <c r="D11" s="11" t="s">
        <v>38</v>
      </c>
      <c r="E11" s="11">
        <v>288</v>
      </c>
      <c r="F11" s="11">
        <v>2</v>
      </c>
      <c r="G11" s="11">
        <v>99</v>
      </c>
      <c r="H11" s="11">
        <v>0</v>
      </c>
    </row>
    <row r="12" spans="1:8" s="2" customFormat="1" ht="15" customHeight="1">
      <c r="A12" s="10">
        <f aca="true" t="shared" si="1" ref="A12:A17">A11+1</f>
        <v>5</v>
      </c>
      <c r="B12" s="31" t="s">
        <v>2</v>
      </c>
      <c r="C12" s="14" t="s">
        <v>61</v>
      </c>
      <c r="D12" s="11" t="s">
        <v>38</v>
      </c>
      <c r="E12" s="11">
        <v>110</v>
      </c>
      <c r="F12" s="11">
        <v>87</v>
      </c>
      <c r="G12" s="11">
        <v>30</v>
      </c>
      <c r="H12" s="11">
        <v>30</v>
      </c>
    </row>
    <row r="13" spans="1:8" s="2" customFormat="1" ht="15.75" customHeight="1">
      <c r="A13" s="10">
        <f t="shared" si="1"/>
        <v>6</v>
      </c>
      <c r="B13" s="15"/>
      <c r="C13" s="14" t="s">
        <v>62</v>
      </c>
      <c r="D13" s="11" t="s">
        <v>39</v>
      </c>
      <c r="E13" s="11">
        <v>149</v>
      </c>
      <c r="F13" s="11">
        <v>116</v>
      </c>
      <c r="G13" s="11">
        <v>30</v>
      </c>
      <c r="H13" s="11">
        <v>0</v>
      </c>
    </row>
    <row r="14" spans="1:8" s="2" customFormat="1" ht="15" customHeight="1">
      <c r="A14" s="10">
        <f t="shared" si="1"/>
        <v>7</v>
      </c>
      <c r="B14" s="15"/>
      <c r="C14" s="14" t="s">
        <v>63</v>
      </c>
      <c r="D14" s="11" t="s">
        <v>38</v>
      </c>
      <c r="E14" s="11">
        <v>158</v>
      </c>
      <c r="F14" s="11">
        <v>91</v>
      </c>
      <c r="G14" s="11">
        <v>40</v>
      </c>
      <c r="H14" s="11">
        <v>9</v>
      </c>
    </row>
    <row r="15" spans="1:8" s="2" customFormat="1" ht="17.25" customHeight="1">
      <c r="A15" s="10">
        <f t="shared" si="1"/>
        <v>8</v>
      </c>
      <c r="B15" s="15"/>
      <c r="C15" s="14" t="s">
        <v>64</v>
      </c>
      <c r="D15" s="11" t="s">
        <v>38</v>
      </c>
      <c r="E15" s="11">
        <v>190</v>
      </c>
      <c r="F15" s="11">
        <v>29</v>
      </c>
      <c r="G15" s="11">
        <v>70</v>
      </c>
      <c r="H15" s="11">
        <v>4</v>
      </c>
    </row>
    <row r="16" spans="1:8" s="2" customFormat="1" ht="14.25" customHeight="1">
      <c r="A16" s="10">
        <f t="shared" si="1"/>
        <v>9</v>
      </c>
      <c r="B16" s="15"/>
      <c r="C16" s="14" t="s">
        <v>65</v>
      </c>
      <c r="D16" s="11" t="s">
        <v>38</v>
      </c>
      <c r="E16" s="11">
        <v>0</v>
      </c>
      <c r="F16" s="11">
        <v>0</v>
      </c>
      <c r="G16" s="11">
        <v>0</v>
      </c>
      <c r="H16" s="11">
        <v>0</v>
      </c>
    </row>
    <row r="17" spans="1:8" s="2" customFormat="1" ht="15" customHeight="1">
      <c r="A17" s="10">
        <f t="shared" si="1"/>
        <v>10</v>
      </c>
      <c r="B17" s="36" t="s">
        <v>3</v>
      </c>
      <c r="C17" s="9" t="s">
        <v>66</v>
      </c>
      <c r="D17" s="11" t="s">
        <v>38</v>
      </c>
      <c r="E17" s="11">
        <v>282</v>
      </c>
      <c r="F17" s="11">
        <v>10</v>
      </c>
      <c r="G17" s="11">
        <v>12</v>
      </c>
      <c r="H17" s="11">
        <v>0</v>
      </c>
    </row>
    <row r="18" spans="1:8" s="2" customFormat="1" ht="15.75" customHeight="1">
      <c r="A18" s="10">
        <f t="shared" si="0"/>
        <v>11</v>
      </c>
      <c r="B18" s="37"/>
      <c r="C18" s="14" t="s">
        <v>67</v>
      </c>
      <c r="D18" s="11" t="s">
        <v>40</v>
      </c>
      <c r="E18" s="11">
        <v>168</v>
      </c>
      <c r="F18" s="11">
        <v>15</v>
      </c>
      <c r="G18" s="11">
        <v>55</v>
      </c>
      <c r="H18" s="11">
        <v>0</v>
      </c>
    </row>
    <row r="19" spans="1:8" s="2" customFormat="1" ht="16.5" customHeight="1">
      <c r="A19" s="10">
        <f t="shared" si="0"/>
        <v>12</v>
      </c>
      <c r="B19" s="16" t="s">
        <v>4</v>
      </c>
      <c r="C19" s="16" t="s">
        <v>68</v>
      </c>
      <c r="D19" s="17" t="s">
        <v>38</v>
      </c>
      <c r="E19" s="18">
        <v>376</v>
      </c>
      <c r="F19" s="17">
        <v>60</v>
      </c>
      <c r="G19" s="18">
        <v>40</v>
      </c>
      <c r="H19" s="19">
        <v>9</v>
      </c>
    </row>
    <row r="20" spans="1:8" s="2" customFormat="1" ht="17.25" customHeight="1">
      <c r="A20" s="10">
        <f t="shared" si="0"/>
        <v>13</v>
      </c>
      <c r="B20" s="16"/>
      <c r="C20" s="9" t="s">
        <v>69</v>
      </c>
      <c r="D20" s="11" t="s">
        <v>38</v>
      </c>
      <c r="E20" s="20">
        <v>1599</v>
      </c>
      <c r="F20" s="11">
        <v>813</v>
      </c>
      <c r="G20" s="20">
        <v>218</v>
      </c>
      <c r="H20" s="17">
        <v>15</v>
      </c>
    </row>
    <row r="21" spans="1:8" s="2" customFormat="1" ht="16.5" customHeight="1">
      <c r="A21" s="10">
        <f t="shared" si="0"/>
        <v>14</v>
      </c>
      <c r="B21" s="16"/>
      <c r="C21" s="9" t="s">
        <v>70</v>
      </c>
      <c r="D21" s="11" t="s">
        <v>39</v>
      </c>
      <c r="E21" s="21">
        <v>550</v>
      </c>
      <c r="F21" s="11">
        <v>0</v>
      </c>
      <c r="G21" s="20">
        <v>296</v>
      </c>
      <c r="H21" s="11">
        <v>0</v>
      </c>
    </row>
    <row r="22" spans="1:8" s="2" customFormat="1" ht="17.25" customHeight="1">
      <c r="A22" s="10">
        <f t="shared" si="0"/>
        <v>15</v>
      </c>
      <c r="B22" s="16"/>
      <c r="C22" s="9" t="s">
        <v>71</v>
      </c>
      <c r="D22" s="11" t="s">
        <v>38</v>
      </c>
      <c r="E22" s="11">
        <v>360</v>
      </c>
      <c r="F22" s="11">
        <v>0</v>
      </c>
      <c r="G22" s="11">
        <v>80</v>
      </c>
      <c r="H22" s="11">
        <v>0</v>
      </c>
    </row>
    <row r="23" spans="1:8" s="2" customFormat="1" ht="16.5" customHeight="1">
      <c r="A23" s="10">
        <f t="shared" si="0"/>
        <v>16</v>
      </c>
      <c r="B23" s="16"/>
      <c r="C23" s="9" t="s">
        <v>72</v>
      </c>
      <c r="D23" s="11" t="s">
        <v>38</v>
      </c>
      <c r="E23" s="11">
        <v>3975</v>
      </c>
      <c r="F23" s="11">
        <v>0</v>
      </c>
      <c r="G23" s="11">
        <v>1569</v>
      </c>
      <c r="H23" s="11">
        <v>0</v>
      </c>
    </row>
    <row r="24" spans="1:8" s="2" customFormat="1" ht="15.75" customHeight="1">
      <c r="A24" s="10">
        <f t="shared" si="0"/>
        <v>17</v>
      </c>
      <c r="B24" s="16"/>
      <c r="C24" s="9" t="s">
        <v>95</v>
      </c>
      <c r="D24" s="11" t="s">
        <v>40</v>
      </c>
      <c r="E24" s="11">
        <v>82</v>
      </c>
      <c r="F24" s="11">
        <v>18</v>
      </c>
      <c r="G24" s="11">
        <v>10</v>
      </c>
      <c r="H24" s="11">
        <v>5</v>
      </c>
    </row>
    <row r="25" spans="1:8" s="2" customFormat="1" ht="15.75" customHeight="1">
      <c r="A25" s="10">
        <f t="shared" si="0"/>
        <v>18</v>
      </c>
      <c r="B25" s="16"/>
      <c r="C25" s="9" t="s">
        <v>73</v>
      </c>
      <c r="D25" s="11" t="s">
        <v>39</v>
      </c>
      <c r="E25" s="11">
        <v>79</v>
      </c>
      <c r="F25" s="11">
        <v>0</v>
      </c>
      <c r="G25" s="11">
        <v>11</v>
      </c>
      <c r="H25" s="11">
        <v>0</v>
      </c>
    </row>
    <row r="26" spans="1:8" s="2" customFormat="1" ht="15.75" customHeight="1">
      <c r="A26" s="10">
        <f t="shared" si="0"/>
        <v>19</v>
      </c>
      <c r="B26" s="16"/>
      <c r="C26" s="9" t="s">
        <v>74</v>
      </c>
      <c r="D26" s="11" t="s">
        <v>38</v>
      </c>
      <c r="E26" s="11">
        <v>254</v>
      </c>
      <c r="F26" s="11">
        <v>102</v>
      </c>
      <c r="G26" s="11">
        <v>22</v>
      </c>
      <c r="H26" s="11">
        <v>7</v>
      </c>
    </row>
    <row r="27" spans="1:8" s="2" customFormat="1" ht="16.5" customHeight="1">
      <c r="A27" s="10">
        <f>A26+1</f>
        <v>20</v>
      </c>
      <c r="B27" s="16"/>
      <c r="C27" s="9" t="s">
        <v>75</v>
      </c>
      <c r="D27" s="11" t="s">
        <v>38</v>
      </c>
      <c r="E27" s="11">
        <v>68</v>
      </c>
      <c r="F27" s="11">
        <v>12</v>
      </c>
      <c r="G27" s="11">
        <v>4</v>
      </c>
      <c r="H27" s="11">
        <v>4</v>
      </c>
    </row>
    <row r="28" spans="1:8" s="2" customFormat="1" ht="16.5" customHeight="1">
      <c r="A28" s="10">
        <f>A27+1</f>
        <v>21</v>
      </c>
      <c r="B28" s="16"/>
      <c r="C28" s="14" t="s">
        <v>99</v>
      </c>
      <c r="D28" s="11" t="s">
        <v>39</v>
      </c>
      <c r="E28" s="11">
        <v>312</v>
      </c>
      <c r="F28" s="11">
        <v>0</v>
      </c>
      <c r="G28" s="11">
        <v>54</v>
      </c>
      <c r="H28" s="11">
        <v>0</v>
      </c>
    </row>
    <row r="29" spans="1:8" s="2" customFormat="1" ht="17.25" customHeight="1">
      <c r="A29" s="10">
        <f>A28+1</f>
        <v>22</v>
      </c>
      <c r="B29" s="30" t="s">
        <v>5</v>
      </c>
      <c r="C29" s="14" t="s">
        <v>76</v>
      </c>
      <c r="D29" s="11" t="s">
        <v>40</v>
      </c>
      <c r="E29" s="11">
        <v>2348</v>
      </c>
      <c r="F29" s="11">
        <v>1894</v>
      </c>
      <c r="G29" s="11">
        <v>787</v>
      </c>
      <c r="H29" s="11">
        <v>16</v>
      </c>
    </row>
    <row r="30" spans="1:8" s="2" customFormat="1" ht="15.75" customHeight="1">
      <c r="A30" s="10">
        <f t="shared" si="0"/>
        <v>23</v>
      </c>
      <c r="B30" s="16"/>
      <c r="C30" s="14" t="s">
        <v>77</v>
      </c>
      <c r="D30" s="11" t="s">
        <v>40</v>
      </c>
      <c r="E30" s="11">
        <v>525</v>
      </c>
      <c r="F30" s="11">
        <v>420</v>
      </c>
      <c r="G30" s="11">
        <v>285</v>
      </c>
      <c r="H30" s="11">
        <v>12</v>
      </c>
    </row>
    <row r="31" spans="1:8" s="2" customFormat="1" ht="15" customHeight="1">
      <c r="A31" s="10">
        <f t="shared" si="0"/>
        <v>24</v>
      </c>
      <c r="B31" s="16"/>
      <c r="C31" s="14" t="s">
        <v>78</v>
      </c>
      <c r="D31" s="11" t="s">
        <v>40</v>
      </c>
      <c r="E31" s="11">
        <v>753</v>
      </c>
      <c r="F31" s="11">
        <v>506</v>
      </c>
      <c r="G31" s="11">
        <v>533</v>
      </c>
      <c r="H31" s="11">
        <v>17</v>
      </c>
    </row>
    <row r="32" spans="1:8" s="2" customFormat="1" ht="15" customHeight="1">
      <c r="A32" s="10">
        <f t="shared" si="0"/>
        <v>25</v>
      </c>
      <c r="B32" s="16"/>
      <c r="C32" s="14" t="s">
        <v>98</v>
      </c>
      <c r="D32" s="11" t="s">
        <v>40</v>
      </c>
      <c r="E32" s="11">
        <v>192</v>
      </c>
      <c r="F32" s="11">
        <v>157</v>
      </c>
      <c r="G32" s="11">
        <v>65</v>
      </c>
      <c r="H32" s="11">
        <v>0</v>
      </c>
    </row>
    <row r="33" spans="1:8" s="2" customFormat="1" ht="16.5" customHeight="1">
      <c r="A33" s="10">
        <f t="shared" si="0"/>
        <v>26</v>
      </c>
      <c r="B33" s="16"/>
      <c r="C33" s="14" t="s">
        <v>79</v>
      </c>
      <c r="D33" s="11" t="s">
        <v>38</v>
      </c>
      <c r="E33" s="11">
        <v>185</v>
      </c>
      <c r="F33" s="11">
        <v>0</v>
      </c>
      <c r="G33" s="11">
        <v>102</v>
      </c>
      <c r="H33" s="11">
        <v>0</v>
      </c>
    </row>
    <row r="34" spans="1:8" s="2" customFormat="1" ht="15.75" customHeight="1">
      <c r="A34" s="10">
        <f t="shared" si="0"/>
        <v>27</v>
      </c>
      <c r="B34" s="16"/>
      <c r="C34" s="14" t="s">
        <v>80</v>
      </c>
      <c r="D34" s="11" t="s">
        <v>39</v>
      </c>
      <c r="E34" s="11">
        <v>0</v>
      </c>
      <c r="F34" s="11">
        <v>0</v>
      </c>
      <c r="G34" s="11">
        <v>0</v>
      </c>
      <c r="H34" s="11">
        <v>0</v>
      </c>
    </row>
    <row r="35" spans="1:8" s="2" customFormat="1" ht="14.25" customHeight="1">
      <c r="A35" s="10">
        <f t="shared" si="0"/>
        <v>28</v>
      </c>
      <c r="B35" s="30" t="s">
        <v>6</v>
      </c>
      <c r="C35" s="9" t="s">
        <v>41</v>
      </c>
      <c r="D35" s="11" t="s">
        <v>38</v>
      </c>
      <c r="E35" s="11">
        <v>61</v>
      </c>
      <c r="F35" s="11">
        <v>25</v>
      </c>
      <c r="G35" s="11">
        <v>19</v>
      </c>
      <c r="H35" s="11">
        <v>15</v>
      </c>
    </row>
    <row r="36" spans="1:8" s="2" customFormat="1" ht="17.25" customHeight="1">
      <c r="A36" s="10">
        <f t="shared" si="0"/>
        <v>29</v>
      </c>
      <c r="B36" s="22"/>
      <c r="C36" s="9" t="s">
        <v>81</v>
      </c>
      <c r="D36" s="11" t="s">
        <v>38</v>
      </c>
      <c r="E36" s="11">
        <v>396</v>
      </c>
      <c r="F36" s="11">
        <v>34</v>
      </c>
      <c r="G36" s="11">
        <v>15</v>
      </c>
      <c r="H36" s="11">
        <v>0</v>
      </c>
    </row>
    <row r="37" spans="1:8" s="2" customFormat="1" ht="13.5" customHeight="1">
      <c r="A37" s="12"/>
      <c r="B37" s="14"/>
      <c r="C37" s="23" t="s">
        <v>43</v>
      </c>
      <c r="D37" s="8"/>
      <c r="E37" s="8">
        <f>SUM(E8:E36)</f>
        <v>14158</v>
      </c>
      <c r="F37" s="8">
        <f>SUM(F8:F36)</f>
        <v>4908</v>
      </c>
      <c r="G37" s="8">
        <f>SUM(G8:G36)</f>
        <v>4609</v>
      </c>
      <c r="H37" s="8">
        <f>SUM(H8:H36)</f>
        <v>159</v>
      </c>
    </row>
    <row r="38" spans="1:8" s="2" customFormat="1" ht="14.25" customHeight="1">
      <c r="A38" s="10">
        <f>A36+1</f>
        <v>30</v>
      </c>
      <c r="B38" s="32" t="s">
        <v>7</v>
      </c>
      <c r="C38" s="14" t="s">
        <v>82</v>
      </c>
      <c r="D38" s="11" t="s">
        <v>40</v>
      </c>
      <c r="E38" s="11">
        <v>465</v>
      </c>
      <c r="F38" s="11">
        <v>208</v>
      </c>
      <c r="G38" s="11">
        <v>37</v>
      </c>
      <c r="H38" s="11">
        <v>9</v>
      </c>
    </row>
    <row r="39" spans="1:8" s="2" customFormat="1" ht="18" customHeight="1">
      <c r="A39" s="13">
        <f aca="true" t="shared" si="2" ref="A39:A64">A38+1</f>
        <v>31</v>
      </c>
      <c r="B39" s="22"/>
      <c r="C39" s="14" t="s">
        <v>83</v>
      </c>
      <c r="D39" s="11" t="s">
        <v>38</v>
      </c>
      <c r="E39" s="11">
        <v>761</v>
      </c>
      <c r="F39" s="11">
        <v>0</v>
      </c>
      <c r="G39" s="11">
        <v>0</v>
      </c>
      <c r="H39" s="11">
        <v>0</v>
      </c>
    </row>
    <row r="40" spans="1:8" s="2" customFormat="1" ht="15.75" customHeight="1">
      <c r="A40" s="13">
        <f t="shared" si="2"/>
        <v>32</v>
      </c>
      <c r="B40" s="30" t="s">
        <v>8</v>
      </c>
      <c r="C40" s="24" t="s">
        <v>84</v>
      </c>
      <c r="D40" s="19" t="s">
        <v>38</v>
      </c>
      <c r="E40" s="19">
        <v>175</v>
      </c>
      <c r="F40" s="19">
        <v>85</v>
      </c>
      <c r="G40" s="19">
        <v>87</v>
      </c>
      <c r="H40" s="19">
        <v>38</v>
      </c>
    </row>
    <row r="41" spans="1:8" s="2" customFormat="1" ht="15.75" customHeight="1">
      <c r="A41" s="13">
        <f>A40+1</f>
        <v>33</v>
      </c>
      <c r="B41" s="16"/>
      <c r="C41" s="14" t="s">
        <v>85</v>
      </c>
      <c r="D41" s="11" t="s">
        <v>40</v>
      </c>
      <c r="E41" s="11">
        <v>77</v>
      </c>
      <c r="F41" s="11">
        <v>46</v>
      </c>
      <c r="G41" s="11">
        <v>60</v>
      </c>
      <c r="H41" s="11">
        <v>8</v>
      </c>
    </row>
    <row r="42" spans="1:8" s="2" customFormat="1" ht="16.5" customHeight="1">
      <c r="A42" s="13">
        <f>A41+1</f>
        <v>34</v>
      </c>
      <c r="B42" s="25"/>
      <c r="C42" s="9" t="s">
        <v>96</v>
      </c>
      <c r="D42" s="11" t="s">
        <v>40</v>
      </c>
      <c r="E42" s="11">
        <v>38</v>
      </c>
      <c r="F42" s="11">
        <v>38</v>
      </c>
      <c r="G42" s="11">
        <v>32</v>
      </c>
      <c r="H42" s="11">
        <v>0</v>
      </c>
    </row>
    <row r="43" spans="1:8" s="2" customFormat="1" ht="15" customHeight="1">
      <c r="A43" s="13">
        <f>A42+1</f>
        <v>35</v>
      </c>
      <c r="B43" s="9" t="s">
        <v>9</v>
      </c>
      <c r="C43" s="9" t="s">
        <v>86</v>
      </c>
      <c r="D43" s="11" t="s">
        <v>38</v>
      </c>
      <c r="E43" s="11">
        <v>74</v>
      </c>
      <c r="F43" s="11">
        <v>16</v>
      </c>
      <c r="G43" s="11">
        <v>36</v>
      </c>
      <c r="H43" s="11">
        <v>11</v>
      </c>
    </row>
    <row r="44" spans="1:8" s="2" customFormat="1" ht="15.75" customHeight="1">
      <c r="A44" s="13">
        <f t="shared" si="2"/>
        <v>36</v>
      </c>
      <c r="B44" s="29" t="s">
        <v>10</v>
      </c>
      <c r="C44" s="9" t="s">
        <v>87</v>
      </c>
      <c r="D44" s="11" t="s">
        <v>40</v>
      </c>
      <c r="E44" s="11">
        <v>119</v>
      </c>
      <c r="F44" s="11">
        <v>44</v>
      </c>
      <c r="G44" s="11">
        <v>15</v>
      </c>
      <c r="H44" s="11">
        <v>0</v>
      </c>
    </row>
    <row r="45" spans="1:8" s="2" customFormat="1" ht="12.75">
      <c r="A45" s="13">
        <f t="shared" si="2"/>
        <v>37</v>
      </c>
      <c r="B45" s="26"/>
      <c r="C45" s="9" t="s">
        <v>45</v>
      </c>
      <c r="D45" s="11" t="s">
        <v>38</v>
      </c>
      <c r="E45" s="11">
        <v>0</v>
      </c>
      <c r="F45" s="11">
        <v>0</v>
      </c>
      <c r="G45" s="11">
        <v>0</v>
      </c>
      <c r="H45" s="11">
        <v>0</v>
      </c>
    </row>
    <row r="46" spans="1:8" s="2" customFormat="1" ht="12.75">
      <c r="A46" s="13">
        <f t="shared" si="2"/>
        <v>38</v>
      </c>
      <c r="B46" s="9" t="s">
        <v>11</v>
      </c>
      <c r="C46" s="9" t="s">
        <v>97</v>
      </c>
      <c r="D46" s="11" t="s">
        <v>40</v>
      </c>
      <c r="E46" s="11">
        <v>296</v>
      </c>
      <c r="F46" s="11">
        <v>149</v>
      </c>
      <c r="G46" s="11">
        <v>0</v>
      </c>
      <c r="H46" s="11">
        <v>0</v>
      </c>
    </row>
    <row r="47" spans="1:8" s="2" customFormat="1" ht="12.75">
      <c r="A47" s="13">
        <f t="shared" si="2"/>
        <v>39</v>
      </c>
      <c r="B47" s="9" t="s">
        <v>12</v>
      </c>
      <c r="C47" s="9" t="s">
        <v>88</v>
      </c>
      <c r="D47" s="11" t="s">
        <v>38</v>
      </c>
      <c r="E47" s="11">
        <v>187</v>
      </c>
      <c r="F47" s="11">
        <v>140</v>
      </c>
      <c r="G47" s="11">
        <v>98</v>
      </c>
      <c r="H47" s="11">
        <v>43</v>
      </c>
    </row>
    <row r="48" spans="1:8" s="2" customFormat="1" ht="12.75">
      <c r="A48" s="13">
        <f t="shared" si="2"/>
        <v>40</v>
      </c>
      <c r="B48" s="9" t="s">
        <v>13</v>
      </c>
      <c r="C48" s="9" t="s">
        <v>89</v>
      </c>
      <c r="D48" s="11" t="s">
        <v>38</v>
      </c>
      <c r="E48" s="11">
        <v>518</v>
      </c>
      <c r="F48" s="11">
        <v>187</v>
      </c>
      <c r="G48" s="11">
        <v>62</v>
      </c>
      <c r="H48" s="11">
        <v>21</v>
      </c>
    </row>
    <row r="49" spans="1:8" s="2" customFormat="1" ht="12.75">
      <c r="A49" s="13">
        <f t="shared" si="2"/>
        <v>41</v>
      </c>
      <c r="B49" s="9" t="s">
        <v>14</v>
      </c>
      <c r="C49" s="9" t="s">
        <v>46</v>
      </c>
      <c r="D49" s="11" t="s">
        <v>40</v>
      </c>
      <c r="E49" s="11">
        <v>458</v>
      </c>
      <c r="F49" s="11">
        <v>370</v>
      </c>
      <c r="G49" s="11">
        <v>101</v>
      </c>
      <c r="H49" s="11">
        <v>9</v>
      </c>
    </row>
    <row r="50" spans="1:8" s="2" customFormat="1" ht="12.75">
      <c r="A50" s="13">
        <f t="shared" si="2"/>
        <v>42</v>
      </c>
      <c r="B50" s="9" t="s">
        <v>15</v>
      </c>
      <c r="C50" s="9" t="s">
        <v>56</v>
      </c>
      <c r="D50" s="11" t="s">
        <v>38</v>
      </c>
      <c r="E50" s="11">
        <v>101</v>
      </c>
      <c r="F50" s="11">
        <v>29</v>
      </c>
      <c r="G50" s="11">
        <v>50</v>
      </c>
      <c r="H50" s="11">
        <v>7</v>
      </c>
    </row>
    <row r="51" spans="1:8" s="2" customFormat="1" ht="12.75">
      <c r="A51" s="13">
        <f t="shared" si="2"/>
        <v>43</v>
      </c>
      <c r="B51" s="9" t="s">
        <v>16</v>
      </c>
      <c r="C51" s="9" t="s">
        <v>55</v>
      </c>
      <c r="D51" s="11" t="s">
        <v>38</v>
      </c>
      <c r="E51" s="11">
        <v>510</v>
      </c>
      <c r="F51" s="11">
        <v>28</v>
      </c>
      <c r="G51" s="11">
        <v>12</v>
      </c>
      <c r="H51" s="11">
        <v>4</v>
      </c>
    </row>
    <row r="52" spans="1:8" s="2" customFormat="1" ht="15" customHeight="1" hidden="1">
      <c r="A52" s="13" t="e">
        <f>#REF!+1</f>
        <v>#REF!</v>
      </c>
      <c r="B52" s="25"/>
      <c r="C52" s="27"/>
      <c r="D52" s="19"/>
      <c r="E52" s="19"/>
      <c r="F52" s="19"/>
      <c r="G52" s="19"/>
      <c r="H52" s="19"/>
    </row>
    <row r="53" spans="1:8" s="2" customFormat="1" ht="14.25" customHeight="1">
      <c r="A53" s="13">
        <f>A51+1</f>
        <v>44</v>
      </c>
      <c r="B53" s="25" t="s">
        <v>17</v>
      </c>
      <c r="C53" s="9" t="s">
        <v>90</v>
      </c>
      <c r="D53" s="11" t="s">
        <v>40</v>
      </c>
      <c r="E53" s="11">
        <v>69</v>
      </c>
      <c r="F53" s="11">
        <v>40</v>
      </c>
      <c r="G53" s="11">
        <v>33</v>
      </c>
      <c r="H53" s="11">
        <v>10</v>
      </c>
    </row>
    <row r="54" spans="1:8" s="2" customFormat="1" ht="12.75">
      <c r="A54" s="13">
        <f t="shared" si="2"/>
        <v>45</v>
      </c>
      <c r="B54" s="9" t="s">
        <v>18</v>
      </c>
      <c r="C54" s="9" t="s">
        <v>54</v>
      </c>
      <c r="D54" s="11" t="s">
        <v>38</v>
      </c>
      <c r="E54" s="11">
        <v>1000</v>
      </c>
      <c r="F54" s="11">
        <v>85</v>
      </c>
      <c r="G54" s="11">
        <v>20</v>
      </c>
      <c r="H54" s="11">
        <v>8</v>
      </c>
    </row>
    <row r="55" spans="1:8" s="2" customFormat="1" ht="12.75">
      <c r="A55" s="13">
        <f t="shared" si="2"/>
        <v>46</v>
      </c>
      <c r="B55" s="9" t="s">
        <v>19</v>
      </c>
      <c r="C55" s="9" t="s">
        <v>53</v>
      </c>
      <c r="D55" s="11" t="s">
        <v>38</v>
      </c>
      <c r="E55" s="11">
        <v>68</v>
      </c>
      <c r="F55" s="11">
        <v>10</v>
      </c>
      <c r="G55" s="11">
        <v>7</v>
      </c>
      <c r="H55" s="11">
        <v>1</v>
      </c>
    </row>
    <row r="56" spans="1:8" s="2" customFormat="1" ht="12.75">
      <c r="A56" s="13">
        <f t="shared" si="2"/>
        <v>47</v>
      </c>
      <c r="B56" s="9" t="s">
        <v>20</v>
      </c>
      <c r="C56" s="9" t="s">
        <v>52</v>
      </c>
      <c r="D56" s="11" t="s">
        <v>40</v>
      </c>
      <c r="E56" s="11">
        <v>103</v>
      </c>
      <c r="F56" s="11">
        <v>32</v>
      </c>
      <c r="G56" s="11">
        <v>32</v>
      </c>
      <c r="H56" s="11">
        <v>9</v>
      </c>
    </row>
    <row r="57" spans="1:8" s="2" customFormat="1" ht="12.75">
      <c r="A57" s="13">
        <f t="shared" si="2"/>
        <v>48</v>
      </c>
      <c r="B57" s="25" t="s">
        <v>21</v>
      </c>
      <c r="C57" s="9" t="s">
        <v>51</v>
      </c>
      <c r="D57" s="11" t="s">
        <v>38</v>
      </c>
      <c r="E57" s="11">
        <v>109</v>
      </c>
      <c r="F57" s="11">
        <v>30</v>
      </c>
      <c r="G57" s="11">
        <v>12</v>
      </c>
      <c r="H57" s="11">
        <v>0</v>
      </c>
    </row>
    <row r="58" spans="1:8" s="2" customFormat="1" ht="12.75">
      <c r="A58" s="13">
        <f t="shared" si="2"/>
        <v>49</v>
      </c>
      <c r="B58" s="9" t="s">
        <v>22</v>
      </c>
      <c r="C58" s="9" t="s">
        <v>94</v>
      </c>
      <c r="D58" s="11" t="s">
        <v>38</v>
      </c>
      <c r="E58" s="11">
        <v>71</v>
      </c>
      <c r="F58" s="11">
        <v>24</v>
      </c>
      <c r="G58" s="11">
        <v>47</v>
      </c>
      <c r="H58" s="11">
        <v>0</v>
      </c>
    </row>
    <row r="59" spans="1:8" s="2" customFormat="1" ht="12.75">
      <c r="A59" s="13">
        <f t="shared" si="2"/>
        <v>50</v>
      </c>
      <c r="B59" s="9" t="s">
        <v>91</v>
      </c>
      <c r="C59" s="9" t="s">
        <v>50</v>
      </c>
      <c r="D59" s="11" t="s">
        <v>38</v>
      </c>
      <c r="E59" s="11">
        <v>1160</v>
      </c>
      <c r="F59" s="11">
        <v>132</v>
      </c>
      <c r="G59" s="11">
        <v>297</v>
      </c>
      <c r="H59" s="11">
        <v>12</v>
      </c>
    </row>
    <row r="60" spans="1:8" s="2" customFormat="1" ht="15.75" customHeight="1">
      <c r="A60" s="13">
        <f t="shared" si="2"/>
        <v>51</v>
      </c>
      <c r="B60" s="9" t="s">
        <v>23</v>
      </c>
      <c r="C60" s="9" t="s">
        <v>92</v>
      </c>
      <c r="D60" s="11" t="s">
        <v>40</v>
      </c>
      <c r="E60" s="11">
        <v>184</v>
      </c>
      <c r="F60" s="11">
        <v>70</v>
      </c>
      <c r="G60" s="11">
        <v>10</v>
      </c>
      <c r="H60" s="11">
        <v>3</v>
      </c>
    </row>
    <row r="61" spans="1:8" s="2" customFormat="1" ht="15" customHeight="1">
      <c r="A61" s="13">
        <f t="shared" si="2"/>
        <v>52</v>
      </c>
      <c r="B61" s="9" t="s">
        <v>24</v>
      </c>
      <c r="C61" s="14" t="s">
        <v>49</v>
      </c>
      <c r="D61" s="11" t="s">
        <v>38</v>
      </c>
      <c r="E61" s="11">
        <v>89</v>
      </c>
      <c r="F61" s="11">
        <v>20</v>
      </c>
      <c r="G61" s="11">
        <v>7</v>
      </c>
      <c r="H61" s="11">
        <v>7</v>
      </c>
    </row>
    <row r="62" spans="1:8" s="2" customFormat="1" ht="12.75">
      <c r="A62" s="13">
        <f t="shared" si="2"/>
        <v>53</v>
      </c>
      <c r="B62" s="30" t="s">
        <v>25</v>
      </c>
      <c r="C62" s="14" t="s">
        <v>47</v>
      </c>
      <c r="D62" s="11" t="s">
        <v>39</v>
      </c>
      <c r="E62" s="11">
        <v>125</v>
      </c>
      <c r="F62" s="11">
        <v>37</v>
      </c>
      <c r="G62" s="11">
        <v>71</v>
      </c>
      <c r="H62" s="11">
        <v>32</v>
      </c>
    </row>
    <row r="63" spans="1:8" s="2" customFormat="1" ht="12.75">
      <c r="A63" s="13">
        <f t="shared" si="2"/>
        <v>54</v>
      </c>
      <c r="B63" s="25"/>
      <c r="C63" s="14" t="s">
        <v>47</v>
      </c>
      <c r="D63" s="11" t="s">
        <v>39</v>
      </c>
      <c r="E63" s="11">
        <v>300</v>
      </c>
      <c r="F63" s="11">
        <v>0</v>
      </c>
      <c r="G63" s="11">
        <v>69</v>
      </c>
      <c r="H63" s="11">
        <v>0</v>
      </c>
    </row>
    <row r="64" spans="1:8" s="2" customFormat="1" ht="12.75">
      <c r="A64" s="13">
        <f t="shared" si="2"/>
        <v>55</v>
      </c>
      <c r="B64" s="25" t="s">
        <v>26</v>
      </c>
      <c r="C64" s="9" t="s">
        <v>48</v>
      </c>
      <c r="D64" s="11" t="s">
        <v>38</v>
      </c>
      <c r="E64" s="11">
        <v>146</v>
      </c>
      <c r="F64" s="11">
        <v>55</v>
      </c>
      <c r="G64" s="11">
        <v>25</v>
      </c>
      <c r="H64" s="11">
        <v>0</v>
      </c>
    </row>
    <row r="65" spans="1:8" s="2" customFormat="1" ht="12.75">
      <c r="A65" s="6"/>
      <c r="B65" s="25"/>
      <c r="C65" s="7" t="s">
        <v>44</v>
      </c>
      <c r="D65" s="8"/>
      <c r="E65" s="8">
        <f>SUM(E38:E64)</f>
        <v>7203</v>
      </c>
      <c r="F65" s="8">
        <f>SUM(F38:F64)</f>
        <v>1875</v>
      </c>
      <c r="G65" s="8">
        <f>SUM(G38:G64)</f>
        <v>1220</v>
      </c>
      <c r="H65" s="8">
        <f>SUM(H38:H64)</f>
        <v>232</v>
      </c>
    </row>
    <row r="66" spans="1:8" s="2" customFormat="1" ht="12.75">
      <c r="A66" s="5"/>
      <c r="B66" s="9"/>
      <c r="C66" s="7" t="s">
        <v>42</v>
      </c>
      <c r="D66" s="9"/>
      <c r="E66" s="8">
        <f>SUM(E37+E65)</f>
        <v>21361</v>
      </c>
      <c r="F66" s="8">
        <f>SUM(F37+F65)</f>
        <v>6783</v>
      </c>
      <c r="G66" s="8">
        <f>SUM(G37+G65)</f>
        <v>5829</v>
      </c>
      <c r="H66" s="8">
        <f>SUM(H37+H65)</f>
        <v>391</v>
      </c>
    </row>
    <row r="67" spans="2:8" s="2" customFormat="1" ht="12.75">
      <c r="B67" s="28"/>
      <c r="C67" s="28"/>
      <c r="D67" s="28"/>
      <c r="E67" s="28"/>
      <c r="F67" s="28"/>
      <c r="G67" s="28"/>
      <c r="H67" s="28"/>
    </row>
    <row r="68" spans="2:8" s="2" customFormat="1" ht="12.75">
      <c r="B68" s="28"/>
      <c r="C68" s="28"/>
      <c r="D68" s="28"/>
      <c r="E68" s="28"/>
      <c r="F68" s="28"/>
      <c r="G68" s="28"/>
      <c r="H68" s="28"/>
    </row>
    <row r="69" spans="2:8" s="2" customFormat="1" ht="12.75">
      <c r="B69" s="28"/>
      <c r="C69" s="28"/>
      <c r="D69" s="28"/>
      <c r="E69" s="28"/>
      <c r="F69" s="28"/>
      <c r="G69" s="28"/>
      <c r="H69" s="28"/>
    </row>
    <row r="70" spans="2:8" s="2" customFormat="1" ht="12.75">
      <c r="B70" s="28"/>
      <c r="C70" s="28"/>
      <c r="D70" s="28"/>
      <c r="E70" s="28"/>
      <c r="F70" s="28"/>
      <c r="G70" s="28"/>
      <c r="H70" s="28"/>
    </row>
    <row r="71" spans="2:8" s="2" customFormat="1" ht="12.75">
      <c r="B71" s="28"/>
      <c r="C71" s="28"/>
      <c r="D71" s="28"/>
      <c r="E71" s="28"/>
      <c r="F71" s="28"/>
      <c r="G71" s="28"/>
      <c r="H71" s="28"/>
    </row>
    <row r="72" spans="2:8" s="2" customFormat="1" ht="12.75">
      <c r="B72" s="28"/>
      <c r="C72" s="28"/>
      <c r="D72" s="28"/>
      <c r="E72" s="28"/>
      <c r="F72" s="28"/>
      <c r="G72" s="28"/>
      <c r="H72" s="28"/>
    </row>
    <row r="73" spans="2:8" s="2" customFormat="1" ht="12.75">
      <c r="B73" s="28"/>
      <c r="C73" s="28"/>
      <c r="D73" s="28"/>
      <c r="E73" s="28"/>
      <c r="F73" s="28"/>
      <c r="G73" s="28"/>
      <c r="H73" s="28"/>
    </row>
    <row r="74" spans="2:8" s="2" customFormat="1" ht="12.75">
      <c r="B74" s="28"/>
      <c r="C74" s="28"/>
      <c r="D74" s="28"/>
      <c r="E74" s="28"/>
      <c r="F74" s="28"/>
      <c r="G74" s="28"/>
      <c r="H74" s="28"/>
    </row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1" customFormat="1" ht="12.75"/>
    <row r="104" s="1" customFormat="1" ht="12.75"/>
    <row r="105" s="1" customFormat="1" ht="12.75"/>
    <row r="106" s="1" customFormat="1" ht="12.75"/>
  </sheetData>
  <sheetProtection/>
  <mergeCells count="11">
    <mergeCell ref="A3:H3"/>
    <mergeCell ref="D6:D7"/>
    <mergeCell ref="F6:F7"/>
    <mergeCell ref="E6:E7"/>
    <mergeCell ref="C6:C7"/>
    <mergeCell ref="B17:B18"/>
    <mergeCell ref="A2:H2"/>
    <mergeCell ref="A4:H4"/>
    <mergeCell ref="G6:H6"/>
    <mergeCell ref="A6:A7"/>
    <mergeCell ref="B6:B7"/>
  </mergeCells>
  <printOptions/>
  <pageMargins left="1.1023622047244095" right="0.4724409448818898" top="0.15748031496062992" bottom="0.2755905511811024" header="0.15748031496062992" footer="0.2755905511811024"/>
  <pageSetup fitToWidth="2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Оксана Миценко</cp:lastModifiedBy>
  <cp:lastPrinted>2017-10-13T12:25:05Z</cp:lastPrinted>
  <dcterms:created xsi:type="dcterms:W3CDTF">2011-09-06T05:01:48Z</dcterms:created>
  <dcterms:modified xsi:type="dcterms:W3CDTF">2018-07-03T08:35:15Z</dcterms:modified>
  <cp:category/>
  <cp:version/>
  <cp:contentType/>
  <cp:contentStatus/>
</cp:coreProperties>
</file>