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370"/>
  </bookViews>
  <sheets>
    <sheet name="1_ОП" sheetId="1" r:id="rId1"/>
    <sheet name="2_ОП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5" i="1"/>
  <c r="E15"/>
  <c r="D15"/>
  <c r="C15"/>
  <c r="A13" i="2"/>
  <c r="O13"/>
  <c r="D13"/>
  <c r="B13"/>
  <c r="B15" i="1"/>
  <c r="C45"/>
  <c r="B45"/>
  <c r="E45"/>
</calcChain>
</file>

<file path=xl/comments1.xml><?xml version="1.0" encoding="utf-8"?>
<comments xmlns="http://schemas.openxmlformats.org/spreadsheetml/2006/main">
  <authors>
    <author>Танечка 99 CD</author>
  </authors>
  <commentList>
    <comment ref="A2" authorId="0">
      <text>
        <r>
          <rPr>
            <b/>
            <sz val="8"/>
            <color indexed="81"/>
            <rFont val="Tahoma"/>
            <charset val="204"/>
          </rPr>
          <t>Танечка 99 CD: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<sst xmlns="http://schemas.openxmlformats.org/spreadsheetml/2006/main" count="181" uniqueCount="160">
  <si>
    <t xml:space="preserve">Дислокация </t>
  </si>
  <si>
    <t xml:space="preserve">предприятий общественного питания, действующих на территории   </t>
  </si>
  <si>
    <t>ФОРМА 1 - ОП (ежегодно)</t>
  </si>
  <si>
    <t>Наименование предприятия, тип и класс</t>
  </si>
  <si>
    <t>Кол-во посадочных мест</t>
  </si>
  <si>
    <t>Площадь</t>
  </si>
  <si>
    <t>Местонахождение предприятия, телефон</t>
  </si>
  <si>
    <t>Режим работы</t>
  </si>
  <si>
    <t>Ф.И.О. руководителя</t>
  </si>
  <si>
    <t>Форма собственности</t>
  </si>
  <si>
    <t>Срок действия сертификата соответствия, выдавший орган</t>
  </si>
  <si>
    <t>общая</t>
  </si>
  <si>
    <t>в том числе:</t>
  </si>
  <si>
    <t>муниципальная</t>
  </si>
  <si>
    <t>смешанная</t>
  </si>
  <si>
    <t>частная</t>
  </si>
  <si>
    <t>торговая</t>
  </si>
  <si>
    <t>производ-ственная</t>
  </si>
  <si>
    <t>летние площадки</t>
  </si>
  <si>
    <t>юридические лица</t>
  </si>
  <si>
    <t>ПБОЮЛ</t>
  </si>
  <si>
    <t>ОТКРЫТАЯ СЕТЬ:</t>
  </si>
  <si>
    <t>РЕСТОРАНЫ</t>
  </si>
  <si>
    <t>автодорога Ростов - на - Дону Ставрополь</t>
  </si>
  <si>
    <t>Круглосу  точно</t>
  </si>
  <si>
    <t>ЗАКУСОЧНЫЕ</t>
  </si>
  <si>
    <t>Общего типа "Перекресток"</t>
  </si>
  <si>
    <t>с. Песчанокопское, ул. Ленина,159</t>
  </si>
  <si>
    <t>круглосу точно</t>
  </si>
  <si>
    <t>с.  Песчанокопское, ул.Суворова</t>
  </si>
  <si>
    <t>с 8.00-18.00</t>
  </si>
  <si>
    <t>Общего типа"Южная"</t>
  </si>
  <si>
    <t>с.  Песчанокопское, пл. Ленина,3</t>
  </si>
  <si>
    <t>с 8.00-24.00</t>
  </si>
  <si>
    <t>общего типа «Катюша»</t>
  </si>
  <si>
    <t>с. Летник, ул. Ленина,1</t>
  </si>
  <si>
    <t>с 12-00 до 24-00</t>
  </si>
  <si>
    <t>Общего типа " Белый лебедь"</t>
  </si>
  <si>
    <t>Мнацаканян Г.Л.</t>
  </si>
  <si>
    <t>СТОЛОВЫЕ</t>
  </si>
  <si>
    <t>СЕТЬ  ОБЩЕПИТА ПО МЕСТУ РАБОТЫ:</t>
  </si>
  <si>
    <t>КАФЕ</t>
  </si>
  <si>
    <t xml:space="preserve"> СТОЛОВЫЕ</t>
  </si>
  <si>
    <t>СЕТЬ  ОБЩЕПИТА ПО МЕСТУ УЧЁБЫ:</t>
  </si>
  <si>
    <t>МОУ ПСШ №1</t>
  </si>
  <si>
    <t>с. Песчанокопское, ул. Алисова               тел.9-12-40</t>
  </si>
  <si>
    <t>с 10.00 -14.00</t>
  </si>
  <si>
    <t>МОУ ПСШ №2</t>
  </si>
  <si>
    <t>с. Песчанокопское, ул. Народная         тел.9-69-04</t>
  </si>
  <si>
    <t>с. Песчанокопское, ул. Народная              тел.9-12-42</t>
  </si>
  <si>
    <t>РАЗДАТОЧНЫЕ</t>
  </si>
  <si>
    <t>БУФЕТЫ</t>
  </si>
  <si>
    <t>ВСЕГО:</t>
  </si>
  <si>
    <t>ИТОГО:</t>
  </si>
  <si>
    <t>КРОМЕ ТОГО:</t>
  </si>
  <si>
    <t>СЕЗОННАЯ СЕТЬ</t>
  </si>
  <si>
    <t>в т.ч. самостоятельные</t>
  </si>
  <si>
    <t>в составе предприятия</t>
  </si>
  <si>
    <t xml:space="preserve">трасса Ростов- Ставрополь, 154 +800 км вправо </t>
  </si>
  <si>
    <t>трасса Ростов - Ставрополь, 147,3 км</t>
  </si>
  <si>
    <t xml:space="preserve">автодорога Ростов на Дону-Ставрополь, 164 км+900 км </t>
  </si>
  <si>
    <t>Марков А.А.</t>
  </si>
  <si>
    <t>ГУ "Социально- реабилитационный центр"</t>
  </si>
  <si>
    <t>с. Песчанокопское ул. Калинина,53</t>
  </si>
  <si>
    <t>Черкашина Н.В.</t>
  </si>
  <si>
    <t>с 8-00 до 19-00</t>
  </si>
  <si>
    <t>обласная</t>
  </si>
  <si>
    <t>с. Песчанокопское ул. 1 Конной Армии</t>
  </si>
  <si>
    <t>с. Песчанокопское, ул. Ленина,136А</t>
  </si>
  <si>
    <t xml:space="preserve"> Шевченко В.А.</t>
  </si>
  <si>
    <t>Новиков А.А.</t>
  </si>
  <si>
    <t>с. Песчанокопское ул. Энгельса,19</t>
  </si>
  <si>
    <t>с 9-00 до 17-00</t>
  </si>
  <si>
    <t>закусочная "Кури - гридь"</t>
  </si>
  <si>
    <t>Дудченко М.А.</t>
  </si>
  <si>
    <t>Майер Л.Н.</t>
  </si>
  <si>
    <t>общего типа"Едашкино"</t>
  </si>
  <si>
    <t>Зубова Г.И.</t>
  </si>
  <si>
    <t>общего типа "Вкусняшка"</t>
  </si>
  <si>
    <t>с. Песчанокопское  ул. Первой  Конной Армии 2Б</t>
  </si>
  <si>
    <t>кафетерий</t>
  </si>
  <si>
    <t>буфет</t>
  </si>
  <si>
    <t>предприятие быстрого питаия</t>
  </si>
  <si>
    <t>автодорога г. Ростов на Дону Ставрополь от магистрали Дон до границы Ставропольского края 150+650 км</t>
  </si>
  <si>
    <t>общего типа  ООО "ЛУКОЙЛ-Нижневолжскнефте-продукт"</t>
  </si>
  <si>
    <t>с 7-00 до 23-00</t>
  </si>
  <si>
    <t>Попов  В.Н.</t>
  </si>
  <si>
    <t xml:space="preserve">ЗАКУСОЧНЫЕ всего </t>
  </si>
  <si>
    <t>всего</t>
  </si>
  <si>
    <t>бары</t>
  </si>
  <si>
    <t xml:space="preserve">Кафе </t>
  </si>
  <si>
    <t xml:space="preserve"> Дудченко М.А.</t>
  </si>
  <si>
    <t xml:space="preserve">СВОДНЫЕ ДАННЫЕ </t>
  </si>
  <si>
    <t>Форма 2-ОП (годовая и полугодовая)</t>
  </si>
  <si>
    <t>Количество предприятий общественного питания по типам</t>
  </si>
  <si>
    <t>Кол-во предприятий общественного питания, имеющие летние площадки</t>
  </si>
  <si>
    <t>Кол-во предприятий по формам собственности (сумма п.26, 27, 28, 29, 30=п.1)</t>
  </si>
  <si>
    <r>
      <rPr>
        <b/>
        <sz val="12"/>
        <rFont val="Times New Roman"/>
        <family val="1"/>
        <charset val="204"/>
      </rPr>
      <t>Всего предприятий общественного питания</t>
    </r>
    <r>
      <rPr>
        <sz val="10"/>
        <rFont val="Times New Roman"/>
        <family val="1"/>
        <charset val="204"/>
      </rPr>
      <t xml:space="preserve"> (п. 4 + п. 15 )</t>
    </r>
  </si>
  <si>
    <r>
      <rPr>
        <b/>
        <sz val="10"/>
        <rFont val="Times New Roman"/>
        <family val="1"/>
        <charset val="204"/>
      </rPr>
      <t>Всего кол-во посадочных мест на предприятиях общественного питания</t>
    </r>
    <r>
      <rPr>
        <sz val="10"/>
        <rFont val="Times New Roman"/>
        <family val="1"/>
        <charset val="204"/>
      </rPr>
      <t xml:space="preserve">  (п. 14 + п. 24 )</t>
    </r>
  </si>
  <si>
    <t>Всего кол-во работающих на предприятиях общественного питания</t>
  </si>
  <si>
    <t>Предприятия открытой сети</t>
  </si>
  <si>
    <t>Предприятия закрытой сети</t>
  </si>
  <si>
    <t>федеральная</t>
  </si>
  <si>
    <t>Муниципальная</t>
  </si>
  <si>
    <t>Смешанная</t>
  </si>
  <si>
    <r>
      <rPr>
        <b/>
        <sz val="10"/>
        <rFont val="Times New Roman"/>
        <family val="1"/>
        <charset val="204"/>
      </rPr>
      <t>Всего предприятий открытой сети</t>
    </r>
    <r>
      <rPr>
        <sz val="10"/>
        <rFont val="Times New Roman"/>
        <family val="1"/>
        <charset val="204"/>
      </rPr>
      <t xml:space="preserve"> (сумма п.5, 6, 7, 8, 9, 10, 11, 12, 13 )</t>
    </r>
  </si>
  <si>
    <t>Ресторан</t>
  </si>
  <si>
    <t>Кафе</t>
  </si>
  <si>
    <t>Бар</t>
  </si>
  <si>
    <t>Столовая общедоступная</t>
  </si>
  <si>
    <t>Предприятие быстрого обслуживания</t>
  </si>
  <si>
    <t>Закусочная</t>
  </si>
  <si>
    <t>Кафетери</t>
  </si>
  <si>
    <t>Буфет</t>
  </si>
  <si>
    <t>Магазин (отдел кулинарии)</t>
  </si>
  <si>
    <t>Кол-во посадочных мест на предприятиях открытой сети</t>
  </si>
  <si>
    <r>
      <rPr>
        <b/>
        <sz val="10"/>
        <rFont val="Times New Roman"/>
        <family val="1"/>
        <charset val="204"/>
      </rPr>
      <t>Всего предприятий закрытой сет</t>
    </r>
    <r>
      <rPr>
        <sz val="10"/>
        <rFont val="Times New Roman"/>
        <family val="1"/>
        <charset val="204"/>
      </rPr>
      <t>и (сумма п. 16, 17, 18, 19, 20, 21, 22, 23)</t>
    </r>
  </si>
  <si>
    <t>По месту работы</t>
  </si>
  <si>
    <t>При учебных заведених</t>
  </si>
  <si>
    <t>Кол-во посадочных мест на предприятиях закрытой сети</t>
  </si>
  <si>
    <t>Кафе, закусочные</t>
  </si>
  <si>
    <t>Столовые</t>
  </si>
  <si>
    <t>Буфеты</t>
  </si>
  <si>
    <t>Закусочные</t>
  </si>
  <si>
    <t>Раздаточные</t>
  </si>
  <si>
    <t>инд. предприниматель</t>
  </si>
  <si>
    <t>Ф.И.О. исполнителя, телефон</t>
  </si>
  <si>
    <t>Песчанокопский район</t>
  </si>
  <si>
    <t>Глава Администрации Песчанокопского сельского поселениия</t>
  </si>
  <si>
    <t>общего типа "Токио суши"</t>
  </si>
  <si>
    <t>с 10-00 до  23-00</t>
  </si>
  <si>
    <t>Глава Администрации Песчанокопского сельского поселения</t>
  </si>
  <si>
    <t>Шевченко А.А..</t>
  </si>
  <si>
    <t>Пашко А.А.</t>
  </si>
  <si>
    <t>Аветисян Г.И.</t>
  </si>
  <si>
    <t>общего типа "Кафе Точка"</t>
  </si>
  <si>
    <t>с 8.00-22.00</t>
  </si>
  <si>
    <t>Кафе "Милена"</t>
  </si>
  <si>
    <t>А.В.Острогорский</t>
  </si>
  <si>
    <t xml:space="preserve"> </t>
  </si>
  <si>
    <t>с 08.00-24.00</t>
  </si>
  <si>
    <t>с 8.00-16.00</t>
  </si>
  <si>
    <t>с.Песчанокопское пл.Ленина 3</t>
  </si>
  <si>
    <t>с 10.00-24.00</t>
  </si>
  <si>
    <t xml:space="preserve"> Писоцкая И.В.</t>
  </si>
  <si>
    <t>Общего типа "Корнет"</t>
  </si>
  <si>
    <t>Степанян Р.Г.</t>
  </si>
  <si>
    <t>Столовая общедоступная "Ковчег"</t>
  </si>
  <si>
    <t>Общего типа"ИП Аветисян Г.И."</t>
  </si>
  <si>
    <t>Общего типа " Тортуга""</t>
  </si>
  <si>
    <t>"Южный"</t>
  </si>
  <si>
    <t>Куропаткина Е.А.</t>
  </si>
  <si>
    <t>ПО РАЗВИТИЮ СЕТИ ОБЩЕСТВЕННОГО ПИТАНИЯ В ГОРОДЕ (РАЙОНЕ) ПО СОСТОЯНИЮ НА ___01.01.2020____________________</t>
  </si>
  <si>
    <t>круглосуточно</t>
  </si>
  <si>
    <t>"Пицерия"</t>
  </si>
  <si>
    <t>с.Песчанокопское ул.Первой Конной Армии 10а</t>
  </si>
  <si>
    <t>с 9.00-20.00</t>
  </si>
  <si>
    <t>с. Песчанокопское  пер. Пионерский, 8/1</t>
  </si>
  <si>
    <t>исполнитель: Е.А.Куропаткина 8 (86373) 20359</t>
  </si>
  <si>
    <t xml:space="preserve">  Песчанокопского сельского поселения по состоянию на 01.01.2020 г. </t>
  </si>
</sst>
</file>

<file path=xl/styles.xml><?xml version="1.0" encoding="utf-8"?>
<styleSheet xmlns="http://schemas.openxmlformats.org/spreadsheetml/2006/main">
  <fonts count="17">
    <font>
      <sz val="10"/>
      <name val="Arial Cyr"/>
      <family val="2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</font>
    <font>
      <sz val="14"/>
      <name val="Times New Roman"/>
      <family val="1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0" xfId="0" applyNumberFormat="1"/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10" fillId="0" borderId="17" xfId="0" applyFont="1" applyBorder="1" applyAlignment="1">
      <alignment horizontal="center" vertical="center" textRotation="90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0" xfId="0" applyBorder="1"/>
    <xf numFmtId="0" fontId="0" fillId="0" borderId="0" xfId="0" applyAlignment="1"/>
    <xf numFmtId="0" fontId="14" fillId="0" borderId="0" xfId="0" applyFont="1"/>
    <xf numFmtId="0" fontId="7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textRotation="90" wrapText="1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39" xfId="0" applyFont="1" applyBorder="1" applyAlignment="1">
      <alignment horizontal="center" vertical="center" textRotation="90" wrapText="1"/>
    </xf>
    <xf numFmtId="0" fontId="10" fillId="0" borderId="40" xfId="0" applyFont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textRotation="90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textRotation="90" wrapText="1"/>
    </xf>
    <xf numFmtId="0" fontId="10" fillId="0" borderId="30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10" fillId="0" borderId="26" xfId="0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 textRotation="90" wrapText="1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textRotation="90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topLeftCell="A48" workbookViewId="0">
      <selection activeCell="A10" sqref="A10:O10"/>
    </sheetView>
  </sheetViews>
  <sheetFormatPr defaultRowHeight="12.75"/>
  <cols>
    <col min="1" max="1" width="20.5703125" customWidth="1"/>
    <col min="2" max="2" width="11.5703125" customWidth="1"/>
    <col min="3" max="3" width="5" customWidth="1"/>
    <col min="4" max="4" width="6.85546875" customWidth="1"/>
    <col min="5" max="5" width="8.28515625" customWidth="1"/>
    <col min="6" max="6" width="7.28515625" customWidth="1"/>
    <col min="7" max="7" width="17.42578125" customWidth="1"/>
    <col min="8" max="8" width="9.85546875" customWidth="1"/>
    <col min="9" max="9" width="13" customWidth="1"/>
    <col min="10" max="10" width="5.5703125" customWidth="1"/>
    <col min="11" max="11" width="6.85546875" customWidth="1"/>
    <col min="12" max="13" width="5.28515625" customWidth="1"/>
    <col min="14" max="14" width="6.7109375" customWidth="1"/>
    <col min="15" max="15" width="15.28515625" customWidth="1"/>
  </cols>
  <sheetData>
    <row r="1" spans="1:15" ht="15.7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14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4.25">
      <c r="A3" s="52" t="s">
        <v>159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customHeight="1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23.25" customHeight="1">
      <c r="A6" s="54" t="s">
        <v>3</v>
      </c>
      <c r="B6" s="54" t="s">
        <v>4</v>
      </c>
      <c r="C6" s="55" t="s">
        <v>5</v>
      </c>
      <c r="D6" s="55"/>
      <c r="E6" s="55"/>
      <c r="F6" s="55"/>
      <c r="G6" s="54" t="s">
        <v>6</v>
      </c>
      <c r="H6" s="54" t="s">
        <v>7</v>
      </c>
      <c r="I6" s="54" t="s">
        <v>8</v>
      </c>
      <c r="J6" s="55" t="s">
        <v>9</v>
      </c>
      <c r="K6" s="55"/>
      <c r="L6" s="55"/>
      <c r="M6" s="55"/>
      <c r="N6" s="55"/>
      <c r="O6" s="57" t="s">
        <v>10</v>
      </c>
    </row>
    <row r="7" spans="1:15" ht="16.5" customHeight="1">
      <c r="A7" s="54"/>
      <c r="B7" s="54"/>
      <c r="C7" s="56" t="s">
        <v>11</v>
      </c>
      <c r="D7" s="55" t="s">
        <v>12</v>
      </c>
      <c r="E7" s="55"/>
      <c r="F7" s="55"/>
      <c r="G7" s="54"/>
      <c r="H7" s="54"/>
      <c r="I7" s="54"/>
      <c r="J7" s="58" t="s">
        <v>66</v>
      </c>
      <c r="K7" s="58" t="s">
        <v>13</v>
      </c>
      <c r="L7" s="58" t="s">
        <v>14</v>
      </c>
      <c r="M7" s="59" t="s">
        <v>15</v>
      </c>
      <c r="N7" s="59"/>
      <c r="O7" s="57"/>
    </row>
    <row r="8" spans="1:15" ht="46.5" customHeight="1">
      <c r="A8" s="54"/>
      <c r="B8" s="54"/>
      <c r="C8" s="56"/>
      <c r="D8" s="3" t="s">
        <v>16</v>
      </c>
      <c r="E8" s="2" t="s">
        <v>17</v>
      </c>
      <c r="F8" s="2" t="s">
        <v>18</v>
      </c>
      <c r="G8" s="54"/>
      <c r="H8" s="54"/>
      <c r="I8" s="54"/>
      <c r="J8" s="58"/>
      <c r="K8" s="58"/>
      <c r="L8" s="58"/>
      <c r="M8" s="4" t="s">
        <v>19</v>
      </c>
      <c r="N8" s="4" t="s">
        <v>20</v>
      </c>
      <c r="O8" s="57"/>
    </row>
    <row r="9" spans="1:15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7">
        <v>14</v>
      </c>
      <c r="O9" s="8">
        <v>15</v>
      </c>
    </row>
    <row r="10" spans="1:15" ht="24" customHeight="1">
      <c r="A10" s="62" t="s">
        <v>21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>
      <c r="A11" s="9" t="s">
        <v>22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/>
    </row>
    <row r="12" spans="1:15">
      <c r="A12" s="3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4"/>
      <c r="N12" s="34"/>
      <c r="O12" s="34"/>
    </row>
    <row r="13" spans="1:15">
      <c r="A13" s="33" t="s">
        <v>89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/>
    </row>
    <row r="14" spans="1:15">
      <c r="A14" s="17" t="s">
        <v>90</v>
      </c>
      <c r="B14" s="49">
        <v>48</v>
      </c>
      <c r="C14" s="49">
        <v>93</v>
      </c>
      <c r="D14" s="49">
        <v>54</v>
      </c>
      <c r="E14" s="49">
        <v>39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/>
    </row>
    <row r="15" spans="1:15">
      <c r="A15" s="17" t="s">
        <v>87</v>
      </c>
      <c r="B15" s="49">
        <f>B16+B17+B19+B20+B22+B24+B25+B26+B27+B28+B29+B31+B33</f>
        <v>492</v>
      </c>
      <c r="C15" s="49">
        <f>C16+C17+C19+C20+C22+C24+C25+C26+C27+C28+C29+C31+C33</f>
        <v>1215</v>
      </c>
      <c r="D15" s="49">
        <f>D16+D17+D19+D20+D24+D22+D25+D26+D27+D28+D29+D31+D33</f>
        <v>774</v>
      </c>
      <c r="E15" s="49">
        <f>E16+E17+E19+E20+E22+E24+E25+E26+E27+E28+E29+E31+E33</f>
        <v>411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3</v>
      </c>
      <c r="N15" s="49">
        <v>20</v>
      </c>
      <c r="O15" s="49">
        <v>0</v>
      </c>
    </row>
    <row r="16" spans="1:15" ht="25.5" customHeight="1">
      <c r="A16" s="11" t="s">
        <v>26</v>
      </c>
      <c r="B16" s="29">
        <v>124</v>
      </c>
      <c r="C16" s="29">
        <v>196</v>
      </c>
      <c r="D16" s="29">
        <v>175</v>
      </c>
      <c r="E16" s="29">
        <v>21</v>
      </c>
      <c r="F16" s="29">
        <v>1</v>
      </c>
      <c r="G16" s="29" t="s">
        <v>27</v>
      </c>
      <c r="H16" s="29" t="s">
        <v>153</v>
      </c>
      <c r="I16" s="29" t="s">
        <v>146</v>
      </c>
      <c r="J16" s="29">
        <v>0</v>
      </c>
      <c r="K16" s="29">
        <v>0</v>
      </c>
      <c r="L16" s="29">
        <v>0</v>
      </c>
      <c r="M16" s="29">
        <v>0</v>
      </c>
      <c r="N16" s="29">
        <v>1</v>
      </c>
      <c r="O16" s="29">
        <v>0</v>
      </c>
    </row>
    <row r="17" spans="1:15" ht="34.5" customHeight="1">
      <c r="A17" s="11" t="s">
        <v>76</v>
      </c>
      <c r="B17" s="12">
        <v>60</v>
      </c>
      <c r="C17" s="12">
        <v>257</v>
      </c>
      <c r="D17" s="12">
        <v>158</v>
      </c>
      <c r="E17" s="12">
        <v>99</v>
      </c>
      <c r="F17" s="12">
        <v>0</v>
      </c>
      <c r="G17" s="12" t="s">
        <v>29</v>
      </c>
      <c r="H17" s="12" t="s">
        <v>30</v>
      </c>
      <c r="I17" s="12" t="s">
        <v>132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</row>
    <row r="18" spans="1:15" ht="25.5" hidden="1">
      <c r="A18" s="11" t="s">
        <v>31</v>
      </c>
      <c r="B18" s="12">
        <v>60</v>
      </c>
      <c r="C18" s="12">
        <v>202</v>
      </c>
      <c r="D18" s="12">
        <v>125</v>
      </c>
      <c r="E18" s="12">
        <v>77</v>
      </c>
      <c r="F18" s="12">
        <v>0</v>
      </c>
      <c r="G18" s="12" t="s">
        <v>32</v>
      </c>
      <c r="H18" s="12" t="s">
        <v>33</v>
      </c>
      <c r="I18" s="12" t="s">
        <v>75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</row>
    <row r="19" spans="1:15" ht="36.75" customHeight="1">
      <c r="A19" s="11" t="s">
        <v>148</v>
      </c>
      <c r="B19" s="12">
        <v>16</v>
      </c>
      <c r="C19" s="12">
        <v>56</v>
      </c>
      <c r="D19" s="12">
        <v>8</v>
      </c>
      <c r="E19" s="12">
        <v>48</v>
      </c>
      <c r="F19" s="12">
        <v>0</v>
      </c>
      <c r="G19" s="12" t="s">
        <v>58</v>
      </c>
      <c r="H19" s="12" t="s">
        <v>28</v>
      </c>
      <c r="I19" s="12" t="s">
        <v>134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</row>
    <row r="20" spans="1:15" ht="39" customHeight="1">
      <c r="A20" s="11" t="s">
        <v>145</v>
      </c>
      <c r="B20" s="12">
        <v>12</v>
      </c>
      <c r="C20" s="12">
        <v>70</v>
      </c>
      <c r="D20" s="12">
        <v>56</v>
      </c>
      <c r="E20" s="12">
        <v>14</v>
      </c>
      <c r="F20" s="12">
        <v>0</v>
      </c>
      <c r="G20" s="12" t="s">
        <v>59</v>
      </c>
      <c r="H20" s="12" t="s">
        <v>28</v>
      </c>
      <c r="I20" s="12" t="s">
        <v>144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</row>
    <row r="21" spans="1:15" ht="25.5" hidden="1">
      <c r="A21" s="11" t="s">
        <v>34</v>
      </c>
      <c r="B21" s="12">
        <v>24</v>
      </c>
      <c r="C21" s="12">
        <v>116</v>
      </c>
      <c r="D21" s="12">
        <v>94</v>
      </c>
      <c r="E21" s="12">
        <v>22</v>
      </c>
      <c r="F21" s="12">
        <v>0</v>
      </c>
      <c r="G21" s="12" t="s">
        <v>35</v>
      </c>
      <c r="H21" s="12" t="s">
        <v>36</v>
      </c>
      <c r="I21" s="12" t="s">
        <v>77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</row>
    <row r="22" spans="1:15" ht="25.5">
      <c r="A22" s="11" t="s">
        <v>149</v>
      </c>
      <c r="B22" s="12">
        <v>70</v>
      </c>
      <c r="C22" s="12">
        <v>146</v>
      </c>
      <c r="D22" s="12">
        <v>67</v>
      </c>
      <c r="E22" s="12">
        <v>79</v>
      </c>
      <c r="F22" s="12">
        <v>0</v>
      </c>
      <c r="G22" s="12" t="s">
        <v>68</v>
      </c>
      <c r="H22" s="12" t="s">
        <v>140</v>
      </c>
      <c r="I22" s="12" t="s">
        <v>69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</row>
    <row r="23" spans="1:15" ht="51" hidden="1">
      <c r="A23" s="11" t="s">
        <v>37</v>
      </c>
      <c r="B23" s="12">
        <v>60</v>
      </c>
      <c r="C23" s="12">
        <v>110</v>
      </c>
      <c r="D23" s="12">
        <v>50</v>
      </c>
      <c r="E23" s="12">
        <v>60</v>
      </c>
      <c r="F23" s="12">
        <v>0</v>
      </c>
      <c r="G23" s="12" t="s">
        <v>60</v>
      </c>
      <c r="H23" s="12" t="s">
        <v>28</v>
      </c>
      <c r="I23" s="12" t="s">
        <v>38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</row>
    <row r="24" spans="1:15" ht="40.5" customHeight="1">
      <c r="A24" s="46" t="s">
        <v>137</v>
      </c>
      <c r="B24" s="47">
        <v>30</v>
      </c>
      <c r="C24" s="47">
        <v>50</v>
      </c>
      <c r="D24" s="47">
        <v>50</v>
      </c>
      <c r="E24" s="47">
        <v>0</v>
      </c>
      <c r="F24" s="47">
        <v>0</v>
      </c>
      <c r="G24" s="47" t="s">
        <v>157</v>
      </c>
      <c r="H24" s="12" t="s">
        <v>140</v>
      </c>
      <c r="I24" s="47" t="s">
        <v>75</v>
      </c>
      <c r="J24" s="47">
        <v>0</v>
      </c>
      <c r="K24" s="47">
        <v>0</v>
      </c>
      <c r="L24" s="47">
        <v>0</v>
      </c>
      <c r="M24" s="47">
        <v>0</v>
      </c>
      <c r="N24" s="47">
        <v>1</v>
      </c>
      <c r="O24" s="47">
        <v>0</v>
      </c>
    </row>
    <row r="25" spans="1:15" ht="34.5" customHeight="1">
      <c r="A25" s="11" t="s">
        <v>150</v>
      </c>
      <c r="B25" s="12">
        <v>60</v>
      </c>
      <c r="C25" s="12">
        <v>202</v>
      </c>
      <c r="D25" s="12">
        <v>125</v>
      </c>
      <c r="E25" s="12">
        <v>77</v>
      </c>
      <c r="F25" s="12">
        <v>0</v>
      </c>
      <c r="G25" s="19" t="s">
        <v>142</v>
      </c>
      <c r="H25" s="12" t="s">
        <v>143</v>
      </c>
      <c r="I25" s="47" t="s">
        <v>75</v>
      </c>
      <c r="J25" s="47">
        <v>0</v>
      </c>
      <c r="K25" s="47">
        <v>0</v>
      </c>
      <c r="L25" s="47">
        <v>0</v>
      </c>
      <c r="M25" s="47">
        <v>0</v>
      </c>
      <c r="N25" s="47">
        <v>1</v>
      </c>
      <c r="O25" s="47">
        <v>0</v>
      </c>
    </row>
    <row r="26" spans="1:15" ht="46.5" customHeight="1">
      <c r="A26" s="11" t="s">
        <v>154</v>
      </c>
      <c r="B26" s="12">
        <v>8</v>
      </c>
      <c r="C26" s="12">
        <v>20</v>
      </c>
      <c r="D26" s="12">
        <v>8</v>
      </c>
      <c r="E26" s="12">
        <v>12</v>
      </c>
      <c r="F26" s="12">
        <v>0</v>
      </c>
      <c r="G26" s="34" t="s">
        <v>155</v>
      </c>
      <c r="H26" s="12" t="s">
        <v>156</v>
      </c>
      <c r="I26" s="47"/>
      <c r="J26" s="47">
        <v>0</v>
      </c>
      <c r="K26" s="47">
        <v>0</v>
      </c>
      <c r="L26" s="47">
        <v>0</v>
      </c>
      <c r="M26" s="47">
        <v>0</v>
      </c>
      <c r="N26" s="47">
        <v>1</v>
      </c>
      <c r="O26" s="47">
        <v>0</v>
      </c>
    </row>
    <row r="27" spans="1:15" ht="39.75" customHeight="1">
      <c r="A27" s="11" t="s">
        <v>78</v>
      </c>
      <c r="B27" s="12">
        <v>10</v>
      </c>
      <c r="C27" s="12">
        <v>20</v>
      </c>
      <c r="D27" s="12">
        <v>18</v>
      </c>
      <c r="E27" s="12">
        <v>2</v>
      </c>
      <c r="F27" s="12">
        <v>0</v>
      </c>
      <c r="G27" s="29" t="s">
        <v>79</v>
      </c>
      <c r="H27" s="12" t="s">
        <v>141</v>
      </c>
      <c r="I27" s="12" t="s">
        <v>70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</row>
    <row r="28" spans="1:15" ht="38.25">
      <c r="A28" s="46" t="s">
        <v>135</v>
      </c>
      <c r="B28" s="47">
        <v>15</v>
      </c>
      <c r="C28" s="47">
        <v>40</v>
      </c>
      <c r="D28" s="47">
        <v>10</v>
      </c>
      <c r="E28" s="47">
        <v>0</v>
      </c>
      <c r="F28" s="47">
        <v>0</v>
      </c>
      <c r="G28" s="47" t="s">
        <v>79</v>
      </c>
      <c r="H28" s="47" t="s">
        <v>136</v>
      </c>
      <c r="I28" s="47" t="s">
        <v>75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</row>
    <row r="29" spans="1:15" ht="42" customHeight="1">
      <c r="A29" s="11" t="s">
        <v>129</v>
      </c>
      <c r="B29" s="12">
        <v>27</v>
      </c>
      <c r="C29" s="12">
        <v>40</v>
      </c>
      <c r="D29" s="12">
        <v>25</v>
      </c>
      <c r="E29" s="12">
        <v>15</v>
      </c>
      <c r="F29" s="12">
        <v>0</v>
      </c>
      <c r="G29" s="12" t="s">
        <v>67</v>
      </c>
      <c r="H29" s="12" t="s">
        <v>130</v>
      </c>
      <c r="I29" s="12" t="s">
        <v>133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</row>
    <row r="30" spans="1:15" ht="38.25" hidden="1" customHeight="1">
      <c r="A30" s="11" t="s">
        <v>73</v>
      </c>
      <c r="B30" s="12">
        <v>4</v>
      </c>
      <c r="C30" s="12">
        <v>14</v>
      </c>
      <c r="D30" s="12">
        <v>4</v>
      </c>
      <c r="E30" s="12">
        <v>10</v>
      </c>
      <c r="F30" s="12"/>
      <c r="G30" s="12" t="s">
        <v>71</v>
      </c>
      <c r="H30" s="12" t="s">
        <v>72</v>
      </c>
      <c r="I30" s="12" t="s">
        <v>70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</row>
    <row r="31" spans="1:15" ht="85.5" customHeight="1">
      <c r="A31" s="11" t="s">
        <v>84</v>
      </c>
      <c r="B31" s="12">
        <v>12</v>
      </c>
      <c r="C31" s="12">
        <v>25</v>
      </c>
      <c r="D31" s="12">
        <v>20</v>
      </c>
      <c r="E31" s="12">
        <v>5</v>
      </c>
      <c r="F31" s="12">
        <v>0</v>
      </c>
      <c r="G31" s="12" t="s">
        <v>83</v>
      </c>
      <c r="H31" s="30" t="s">
        <v>85</v>
      </c>
      <c r="I31" s="12" t="s">
        <v>86</v>
      </c>
      <c r="J31" s="12">
        <v>0</v>
      </c>
      <c r="K31" s="12">
        <v>0</v>
      </c>
      <c r="L31" s="12">
        <v>0</v>
      </c>
      <c r="M31" s="12">
        <v>1</v>
      </c>
      <c r="N31" s="12">
        <v>0</v>
      </c>
      <c r="O31" s="12"/>
    </row>
    <row r="32" spans="1:15" ht="24.75" customHeight="1" thickBot="1">
      <c r="A32" s="11" t="s">
        <v>39</v>
      </c>
      <c r="B32" s="12">
        <v>48</v>
      </c>
      <c r="C32" s="12">
        <v>93</v>
      </c>
      <c r="D32" s="12">
        <v>54</v>
      </c>
      <c r="E32" s="12">
        <v>39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</row>
    <row r="33" spans="1:15" ht="51.75" customHeight="1" thickBot="1">
      <c r="A33" s="13" t="s">
        <v>147</v>
      </c>
      <c r="B33" s="12">
        <v>48</v>
      </c>
      <c r="C33" s="12">
        <v>93</v>
      </c>
      <c r="D33" s="12">
        <v>54</v>
      </c>
      <c r="E33" s="12">
        <v>39</v>
      </c>
      <c r="F33" s="12">
        <v>0</v>
      </c>
      <c r="G33" s="12" t="s">
        <v>23</v>
      </c>
      <c r="H33" s="12" t="s">
        <v>24</v>
      </c>
      <c r="I33" s="12" t="s">
        <v>75</v>
      </c>
      <c r="J33" s="12">
        <v>0</v>
      </c>
      <c r="K33" s="12">
        <v>0</v>
      </c>
      <c r="L33" s="12">
        <v>0</v>
      </c>
      <c r="M33" s="28">
        <v>0</v>
      </c>
      <c r="N33" s="28">
        <v>1</v>
      </c>
      <c r="O33" s="28">
        <v>0</v>
      </c>
    </row>
    <row r="34" spans="1:15" ht="39.75" customHeight="1">
      <c r="A34" s="31" t="s">
        <v>80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</row>
    <row r="35" spans="1:15" ht="38.25" customHeight="1">
      <c r="A35" s="31" t="s">
        <v>81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</row>
    <row r="36" spans="1:15" ht="0.75" hidden="1" customHeight="1">
      <c r="A36" s="32" t="s">
        <v>82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</row>
    <row r="37" spans="1:15" ht="0.75" customHeight="1" thickBot="1">
      <c r="A37" s="14" t="s">
        <v>88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0.75" customHeight="1" thickBot="1">
      <c r="A38" s="63" t="s">
        <v>40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ht="31.5" customHeight="1">
      <c r="A39" s="16" t="s">
        <v>41</v>
      </c>
      <c r="B39" s="10">
        <v>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28.5" customHeight="1">
      <c r="A40" s="17" t="s">
        <v>25</v>
      </c>
      <c r="B40" s="12">
        <v>0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ht="30.75" customHeight="1" thickBot="1">
      <c r="A41" s="18" t="s">
        <v>42</v>
      </c>
      <c r="B41" s="19">
        <v>50</v>
      </c>
      <c r="C41" s="19">
        <v>160</v>
      </c>
      <c r="D41" s="19">
        <v>60</v>
      </c>
      <c r="E41" s="19">
        <v>100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0</v>
      </c>
      <c r="O41" s="19"/>
    </row>
    <row r="42" spans="1:15" ht="64.5" customHeight="1" thickBot="1">
      <c r="A42" s="64" t="s">
        <v>43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</row>
    <row r="43" spans="1:15" ht="26.25" customHeight="1">
      <c r="A43" s="16" t="s">
        <v>41</v>
      </c>
      <c r="B43" s="10">
        <v>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28.5" customHeight="1">
      <c r="A44" s="17" t="s">
        <v>25</v>
      </c>
      <c r="B44" s="12">
        <v>0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ht="31.5" customHeight="1">
      <c r="A45" s="17" t="s">
        <v>39</v>
      </c>
      <c r="B45" s="12">
        <f>B46+B47+B48+B49</f>
        <v>323</v>
      </c>
      <c r="C45" s="12">
        <f>C46+C47+C48+C49</f>
        <v>411.9</v>
      </c>
      <c r="D45" s="12">
        <f>D46+D47+D48+D49</f>
        <v>249.2</v>
      </c>
      <c r="E45" s="12">
        <f>E46+E47+E48+E49</f>
        <v>162.5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0</v>
      </c>
      <c r="L45" s="12">
        <v>0</v>
      </c>
      <c r="M45" s="12">
        <v>3</v>
      </c>
      <c r="N45" s="12">
        <v>0</v>
      </c>
      <c r="O45" s="12">
        <v>0</v>
      </c>
    </row>
    <row r="46" spans="1:15" ht="38.25" customHeight="1">
      <c r="A46" s="17" t="s">
        <v>44</v>
      </c>
      <c r="B46" s="12">
        <v>200</v>
      </c>
      <c r="C46" s="12">
        <v>276.2</v>
      </c>
      <c r="D46" s="12">
        <v>185.2</v>
      </c>
      <c r="E46" s="12">
        <v>90.8</v>
      </c>
      <c r="F46" s="12">
        <v>0</v>
      </c>
      <c r="G46" s="12" t="s">
        <v>45</v>
      </c>
      <c r="H46" s="12" t="s">
        <v>46</v>
      </c>
      <c r="I46" s="12" t="s">
        <v>74</v>
      </c>
      <c r="J46" s="12">
        <v>0</v>
      </c>
      <c r="K46" s="12">
        <v>0</v>
      </c>
      <c r="L46" s="12">
        <v>0</v>
      </c>
      <c r="M46" s="12">
        <v>1</v>
      </c>
      <c r="N46" s="12">
        <v>0</v>
      </c>
      <c r="O46" s="12">
        <v>0</v>
      </c>
    </row>
    <row r="47" spans="1:15" ht="38.25" customHeight="1">
      <c r="A47" s="17" t="s">
        <v>47</v>
      </c>
      <c r="B47" s="12">
        <v>48</v>
      </c>
      <c r="C47" s="12">
        <v>48</v>
      </c>
      <c r="D47" s="12">
        <v>36</v>
      </c>
      <c r="E47" s="12">
        <v>12</v>
      </c>
      <c r="F47" s="12">
        <v>0</v>
      </c>
      <c r="G47" s="12" t="s">
        <v>48</v>
      </c>
      <c r="H47" s="12" t="s">
        <v>46</v>
      </c>
      <c r="I47" s="12" t="s">
        <v>61</v>
      </c>
      <c r="J47" s="12">
        <v>0</v>
      </c>
      <c r="K47" s="12">
        <v>0</v>
      </c>
      <c r="L47" s="12">
        <v>0</v>
      </c>
      <c r="M47" s="12">
        <v>1</v>
      </c>
      <c r="N47" s="12">
        <v>0</v>
      </c>
      <c r="O47" s="12">
        <v>0</v>
      </c>
    </row>
    <row r="48" spans="1:15" ht="48" customHeight="1">
      <c r="A48" s="17" t="s">
        <v>44</v>
      </c>
      <c r="B48" s="12">
        <v>60</v>
      </c>
      <c r="C48" s="12">
        <v>24.7</v>
      </c>
      <c r="D48" s="12">
        <v>0</v>
      </c>
      <c r="E48" s="12">
        <v>24.7</v>
      </c>
      <c r="F48" s="12">
        <v>0</v>
      </c>
      <c r="G48" s="12" t="s">
        <v>49</v>
      </c>
      <c r="H48" s="12" t="s">
        <v>46</v>
      </c>
      <c r="I48" s="12" t="s">
        <v>91</v>
      </c>
      <c r="J48" s="12">
        <v>0</v>
      </c>
      <c r="K48" s="12">
        <v>0</v>
      </c>
      <c r="L48" s="12">
        <v>0</v>
      </c>
      <c r="M48" s="12">
        <v>1</v>
      </c>
      <c r="N48" s="12">
        <v>0</v>
      </c>
      <c r="O48" s="12">
        <v>0</v>
      </c>
    </row>
    <row r="49" spans="1:15" ht="48" customHeight="1">
      <c r="A49" s="17" t="s">
        <v>62</v>
      </c>
      <c r="B49" s="12">
        <v>15</v>
      </c>
      <c r="C49" s="12">
        <v>63</v>
      </c>
      <c r="D49" s="12">
        <v>28</v>
      </c>
      <c r="E49" s="12">
        <v>35</v>
      </c>
      <c r="F49" s="12">
        <v>0</v>
      </c>
      <c r="G49" s="12" t="s">
        <v>63</v>
      </c>
      <c r="H49" s="12" t="s">
        <v>65</v>
      </c>
      <c r="I49" s="12" t="s">
        <v>64</v>
      </c>
      <c r="J49" s="12">
        <v>1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</row>
    <row r="50" spans="1:15" ht="27.75" customHeight="1">
      <c r="A50" s="17" t="s">
        <v>50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/>
      <c r="H50" s="12"/>
      <c r="I50" s="12"/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</row>
    <row r="51" spans="1:15">
      <c r="A51" s="17" t="s">
        <v>51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/>
      <c r="H51" s="12"/>
      <c r="I51" s="12"/>
      <c r="J51" s="12"/>
      <c r="K51" s="12"/>
      <c r="L51" s="12"/>
      <c r="M51" s="12"/>
      <c r="N51" s="12"/>
      <c r="O51" s="12"/>
    </row>
    <row r="52" spans="1:15">
      <c r="A52" s="17" t="s">
        <v>52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ht="30" customHeight="1" thickBot="1">
      <c r="A53" s="18" t="s">
        <v>53</v>
      </c>
      <c r="B53" s="15">
        <v>323</v>
      </c>
      <c r="C53" s="15">
        <v>411.9</v>
      </c>
      <c r="D53" s="15">
        <v>249.2</v>
      </c>
      <c r="E53" s="15">
        <v>162.5</v>
      </c>
      <c r="F53" s="15">
        <v>0</v>
      </c>
      <c r="G53" s="15"/>
      <c r="H53" s="15"/>
      <c r="I53" s="15"/>
      <c r="J53" s="15">
        <v>2</v>
      </c>
      <c r="K53" s="15">
        <v>0</v>
      </c>
      <c r="L53" s="15">
        <v>0</v>
      </c>
      <c r="M53" s="15">
        <v>3</v>
      </c>
      <c r="N53" s="15">
        <v>0</v>
      </c>
      <c r="O53" s="15">
        <v>0</v>
      </c>
    </row>
    <row r="54" spans="1:15" ht="13.5" thickBot="1">
      <c r="A54" s="63" t="s">
        <v>54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hidden="1">
      <c r="A55" s="16" t="s">
        <v>55</v>
      </c>
      <c r="B55" s="10">
        <v>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30.75" hidden="1" customHeight="1" thickBot="1">
      <c r="A56" s="20" t="s">
        <v>56</v>
      </c>
      <c r="B56" s="12">
        <v>0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ht="30.75" customHeight="1" thickBot="1">
      <c r="A57" s="21" t="s">
        <v>57</v>
      </c>
      <c r="B57" s="15">
        <v>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36.75" customHeight="1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</row>
    <row r="59" spans="1:15">
      <c r="A59" s="65" t="s">
        <v>128</v>
      </c>
      <c r="B59" s="65"/>
      <c r="C59" s="66"/>
      <c r="D59" s="66"/>
      <c r="E59" s="66"/>
      <c r="F59" s="66"/>
      <c r="G59" s="1" t="s">
        <v>139</v>
      </c>
      <c r="H59" s="1"/>
      <c r="I59" s="1"/>
      <c r="J59" s="67" t="s">
        <v>138</v>
      </c>
      <c r="K59" s="68"/>
      <c r="L59" s="68"/>
      <c r="M59" s="68"/>
      <c r="N59" s="68"/>
      <c r="O59" s="68"/>
    </row>
    <row r="60" spans="1:15">
      <c r="A60" s="60"/>
      <c r="B60" s="6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5" ht="23.25" customHeight="1">
      <c r="A61" s="61" t="s">
        <v>158</v>
      </c>
      <c r="B61" s="61"/>
      <c r="C61" s="61"/>
      <c r="D61" s="61"/>
      <c r="E61" s="61"/>
      <c r="F61" s="1"/>
      <c r="G61" s="1"/>
      <c r="H61" s="1"/>
      <c r="I61" s="1"/>
      <c r="J61" s="1"/>
      <c r="K61" s="1"/>
      <c r="L61" s="1"/>
      <c r="M61" s="1"/>
      <c r="N61" s="1"/>
    </row>
    <row r="62" spans="1: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71" ht="39.75" customHeight="1"/>
    <row r="72" ht="41.25" customHeight="1"/>
    <row r="73" ht="34.5" customHeight="1"/>
    <row r="74" ht="40.5" customHeight="1"/>
    <row r="75" ht="40.5" customHeight="1"/>
    <row r="76" ht="26.25" customHeight="1"/>
    <row r="80" ht="24" customHeight="1"/>
    <row r="81" ht="26.25" customHeight="1"/>
    <row r="82" ht="15.75" customHeight="1"/>
    <row r="85" hidden="1"/>
    <row r="86" ht="35.25" customHeight="1"/>
    <row r="87" ht="2.25" customHeight="1"/>
    <row r="88" ht="13.5" customHeight="1"/>
  </sheetData>
  <mergeCells count="26">
    <mergeCell ref="L7:L8"/>
    <mergeCell ref="M7:N7"/>
    <mergeCell ref="A60:B60"/>
    <mergeCell ref="A61:E61"/>
    <mergeCell ref="A10:O10"/>
    <mergeCell ref="A38:O38"/>
    <mergeCell ref="A42:O42"/>
    <mergeCell ref="A54:O54"/>
    <mergeCell ref="A59:F59"/>
    <mergeCell ref="J59:O59"/>
    <mergeCell ref="A1:O1"/>
    <mergeCell ref="A2:O2"/>
    <mergeCell ref="A3:O3"/>
    <mergeCell ref="A5:O5"/>
    <mergeCell ref="A6:A8"/>
    <mergeCell ref="B6:B8"/>
    <mergeCell ref="C6:F6"/>
    <mergeCell ref="G6:G8"/>
    <mergeCell ref="C7:C8"/>
    <mergeCell ref="D7:F7"/>
    <mergeCell ref="H6:H8"/>
    <mergeCell ref="I6:I8"/>
    <mergeCell ref="J6:N6"/>
    <mergeCell ref="O6:O8"/>
    <mergeCell ref="J7:J8"/>
    <mergeCell ref="K7:K8"/>
  </mergeCells>
  <phoneticPr fontId="0" type="noConversion"/>
  <pageMargins left="0.35972222222222222" right="0.62986111111111109" top="0.1902777777777778" bottom="0.20972222222222223" header="0.51180555555555562" footer="0.51180555555555562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3"/>
  <sheetViews>
    <sheetView workbookViewId="0">
      <selection activeCell="A14" sqref="A14"/>
    </sheetView>
  </sheetViews>
  <sheetFormatPr defaultRowHeight="12.75"/>
  <cols>
    <col min="1" max="1" width="9.5703125" customWidth="1"/>
    <col min="2" max="2" width="8.140625" customWidth="1"/>
    <col min="3" max="3" width="6.28515625" customWidth="1"/>
    <col min="4" max="4" width="8.140625" customWidth="1"/>
    <col min="5" max="5" width="5.5703125" customWidth="1"/>
    <col min="6" max="6" width="6.42578125" customWidth="1"/>
    <col min="7" max="7" width="4.140625" customWidth="1"/>
    <col min="8" max="8" width="5.85546875" customWidth="1"/>
    <col min="9" max="9" width="7" customWidth="1"/>
    <col min="10" max="10" width="5" customWidth="1"/>
    <col min="11" max="11" width="4" customWidth="1"/>
    <col min="12" max="12" width="3.5703125" customWidth="1"/>
    <col min="13" max="13" width="4.42578125" customWidth="1"/>
    <col min="14" max="14" width="8.7109375" customWidth="1"/>
    <col min="15" max="15" width="8.140625" customWidth="1"/>
    <col min="16" max="16" width="4.7109375" customWidth="1"/>
    <col min="17" max="17" width="3.5703125" customWidth="1"/>
    <col min="18" max="18" width="4.140625" customWidth="1"/>
    <col min="19" max="20" width="4.7109375" customWidth="1"/>
    <col min="21" max="21" width="4.140625" customWidth="1"/>
    <col min="22" max="22" width="3.7109375" customWidth="1"/>
    <col min="23" max="23" width="3.5703125" customWidth="1"/>
    <col min="24" max="24" width="7.140625" customWidth="1"/>
    <col min="25" max="25" width="3.7109375" customWidth="1"/>
    <col min="26" max="26" width="4.5703125" customWidth="1"/>
    <col min="27" max="27" width="4.140625" customWidth="1"/>
    <col min="28" max="28" width="4.5703125" customWidth="1"/>
    <col min="29" max="30" width="5" customWidth="1"/>
    <col min="31" max="31" width="5.28515625" customWidth="1"/>
  </cols>
  <sheetData>
    <row r="1" spans="1:31" ht="13.5">
      <c r="A1" s="69" t="s">
        <v>92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</row>
    <row r="2" spans="1:31" ht="13.5">
      <c r="A2" s="69" t="s">
        <v>152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ht="18.75">
      <c r="A3" s="24"/>
      <c r="B3" s="24"/>
      <c r="C3" s="24"/>
      <c r="D3" s="24"/>
      <c r="E3" s="45" t="s">
        <v>127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3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R4" s="24"/>
      <c r="AC4" s="35"/>
      <c r="AD4" s="35"/>
      <c r="AE4" s="35"/>
    </row>
    <row r="5" spans="1:3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X5" s="70" t="s">
        <v>93</v>
      </c>
      <c r="Y5" s="70"/>
      <c r="Z5" s="70"/>
      <c r="AA5" s="70"/>
      <c r="AB5" s="70"/>
      <c r="AC5" s="70"/>
      <c r="AD5" s="70"/>
      <c r="AE5" s="70"/>
    </row>
    <row r="6" spans="1:31" ht="39" customHeight="1"/>
    <row r="7" spans="1:31" ht="8.25" customHeight="1" thickBot="1"/>
    <row r="8" spans="1:31" ht="57" customHeight="1" thickBot="1">
      <c r="A8" s="71" t="s">
        <v>94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74" t="s">
        <v>95</v>
      </c>
      <c r="Z8" s="75"/>
      <c r="AA8" s="80" t="s">
        <v>96</v>
      </c>
      <c r="AB8" s="81"/>
      <c r="AC8" s="81"/>
      <c r="AD8" s="81"/>
      <c r="AE8" s="82"/>
    </row>
    <row r="9" spans="1:31" ht="75.75" customHeight="1" thickBot="1">
      <c r="A9" s="83" t="s">
        <v>97</v>
      </c>
      <c r="B9" s="83" t="s">
        <v>98</v>
      </c>
      <c r="C9" s="83" t="s">
        <v>99</v>
      </c>
      <c r="D9" s="71" t="s">
        <v>100</v>
      </c>
      <c r="E9" s="72"/>
      <c r="F9" s="72"/>
      <c r="G9" s="72"/>
      <c r="H9" s="72"/>
      <c r="I9" s="72"/>
      <c r="J9" s="72"/>
      <c r="K9" s="72"/>
      <c r="L9" s="72"/>
      <c r="M9" s="72"/>
      <c r="N9" s="73"/>
      <c r="O9" s="71" t="s">
        <v>101</v>
      </c>
      <c r="P9" s="72"/>
      <c r="Q9" s="72"/>
      <c r="R9" s="72"/>
      <c r="S9" s="72"/>
      <c r="T9" s="72"/>
      <c r="U9" s="72"/>
      <c r="V9" s="72"/>
      <c r="W9" s="72"/>
      <c r="X9" s="73"/>
      <c r="Y9" s="76"/>
      <c r="Z9" s="77"/>
      <c r="AA9" s="87" t="s">
        <v>102</v>
      </c>
      <c r="AB9" s="87" t="s">
        <v>103</v>
      </c>
      <c r="AC9" s="87" t="s">
        <v>104</v>
      </c>
      <c r="AD9" s="90" t="s">
        <v>15</v>
      </c>
      <c r="AE9" s="91"/>
    </row>
    <row r="10" spans="1:31" s="25" customFormat="1" ht="21.75" customHeight="1" thickBot="1">
      <c r="A10" s="84"/>
      <c r="B10" s="84"/>
      <c r="C10" s="84"/>
      <c r="D10" s="83" t="s">
        <v>105</v>
      </c>
      <c r="E10" s="83" t="s">
        <v>106</v>
      </c>
      <c r="F10" s="96" t="s">
        <v>107</v>
      </c>
      <c r="G10" s="83" t="s">
        <v>108</v>
      </c>
      <c r="H10" s="83" t="s">
        <v>109</v>
      </c>
      <c r="I10" s="83" t="s">
        <v>110</v>
      </c>
      <c r="J10" s="83" t="s">
        <v>111</v>
      </c>
      <c r="K10" s="83" t="s">
        <v>112</v>
      </c>
      <c r="L10" s="83" t="s">
        <v>113</v>
      </c>
      <c r="M10" s="83" t="s">
        <v>114</v>
      </c>
      <c r="N10" s="86" t="s">
        <v>115</v>
      </c>
      <c r="O10" s="84" t="s">
        <v>116</v>
      </c>
      <c r="P10" s="100" t="s">
        <v>117</v>
      </c>
      <c r="Q10" s="101"/>
      <c r="R10" s="102"/>
      <c r="S10" s="100" t="s">
        <v>118</v>
      </c>
      <c r="T10" s="101"/>
      <c r="U10" s="101"/>
      <c r="V10" s="101"/>
      <c r="W10" s="102"/>
      <c r="X10" s="86" t="s">
        <v>119</v>
      </c>
      <c r="Y10" s="76"/>
      <c r="Z10" s="77"/>
      <c r="AA10" s="88"/>
      <c r="AB10" s="88"/>
      <c r="AC10" s="88"/>
      <c r="AD10" s="92"/>
      <c r="AE10" s="93"/>
    </row>
    <row r="11" spans="1:31" s="26" customFormat="1" ht="114" customHeight="1" thickBot="1">
      <c r="A11" s="85"/>
      <c r="B11" s="85"/>
      <c r="C11" s="85"/>
      <c r="D11" s="85"/>
      <c r="E11" s="85"/>
      <c r="F11" s="97"/>
      <c r="G11" s="85"/>
      <c r="H11" s="85"/>
      <c r="I11" s="85"/>
      <c r="J11" s="85"/>
      <c r="K11" s="85"/>
      <c r="L11" s="85"/>
      <c r="M11" s="85"/>
      <c r="N11" s="85"/>
      <c r="O11" s="85"/>
      <c r="P11" s="36" t="s">
        <v>120</v>
      </c>
      <c r="Q11" s="36" t="s">
        <v>121</v>
      </c>
      <c r="R11" s="36" t="s">
        <v>122</v>
      </c>
      <c r="S11" s="36" t="s">
        <v>107</v>
      </c>
      <c r="T11" s="36" t="s">
        <v>123</v>
      </c>
      <c r="U11" s="48" t="s">
        <v>121</v>
      </c>
      <c r="V11" s="36" t="s">
        <v>124</v>
      </c>
      <c r="W11" s="36" t="s">
        <v>122</v>
      </c>
      <c r="X11" s="85"/>
      <c r="Y11" s="78"/>
      <c r="Z11" s="79"/>
      <c r="AA11" s="89"/>
      <c r="AB11" s="89"/>
      <c r="AC11" s="89"/>
      <c r="AD11" s="36" t="s">
        <v>19</v>
      </c>
      <c r="AE11" s="36" t="s">
        <v>125</v>
      </c>
    </row>
    <row r="12" spans="1:31" ht="12.75" customHeight="1">
      <c r="A12" s="37">
        <v>1</v>
      </c>
      <c r="B12" s="38">
        <v>2</v>
      </c>
      <c r="C12" s="39">
        <v>3</v>
      </c>
      <c r="D12" s="38">
        <v>4</v>
      </c>
      <c r="E12" s="40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38">
        <v>12</v>
      </c>
      <c r="M12" s="38">
        <v>13</v>
      </c>
      <c r="N12" s="38">
        <v>14</v>
      </c>
      <c r="O12" s="38">
        <v>15</v>
      </c>
      <c r="P12" s="38">
        <v>16</v>
      </c>
      <c r="Q12" s="38">
        <v>17</v>
      </c>
      <c r="R12" s="38">
        <v>18</v>
      </c>
      <c r="S12" s="38">
        <v>19</v>
      </c>
      <c r="T12" s="38">
        <v>20</v>
      </c>
      <c r="U12" s="50">
        <v>21</v>
      </c>
      <c r="V12" s="38">
        <v>22</v>
      </c>
      <c r="W12" s="38">
        <v>23</v>
      </c>
      <c r="X12" s="38">
        <v>24</v>
      </c>
      <c r="Y12" s="98">
        <v>25</v>
      </c>
      <c r="Z12" s="99"/>
      <c r="AA12" s="38">
        <v>26</v>
      </c>
      <c r="AB12" s="38">
        <v>27</v>
      </c>
      <c r="AC12" s="38">
        <v>28</v>
      </c>
      <c r="AD12" s="38">
        <v>29</v>
      </c>
      <c r="AE12" s="41">
        <v>30</v>
      </c>
    </row>
    <row r="13" spans="1:31" ht="12.75" customHeight="1">
      <c r="A13" s="42">
        <f>D13+O13</f>
        <v>17</v>
      </c>
      <c r="B13" s="42">
        <f>N13+X13</f>
        <v>815</v>
      </c>
      <c r="C13" s="42"/>
      <c r="D13" s="42">
        <f>E13+F13+G13+H13+I13+J13+K13+L13+M13</f>
        <v>13</v>
      </c>
      <c r="E13" s="42"/>
      <c r="F13" s="42"/>
      <c r="G13" s="42"/>
      <c r="H13" s="42">
        <v>1</v>
      </c>
      <c r="I13" s="42"/>
      <c r="J13" s="42">
        <v>12</v>
      </c>
      <c r="K13" s="42"/>
      <c r="L13" s="42"/>
      <c r="M13" s="42"/>
      <c r="N13" s="42">
        <v>492</v>
      </c>
      <c r="O13" s="42">
        <f>P13+R13+Q13+S13+T13+U13+V13+W13</f>
        <v>4</v>
      </c>
      <c r="P13" s="42"/>
      <c r="Q13" s="42"/>
      <c r="R13" s="42"/>
      <c r="S13" s="42"/>
      <c r="T13" s="42"/>
      <c r="U13" s="42">
        <v>4</v>
      </c>
      <c r="V13" s="42"/>
      <c r="W13" s="42"/>
      <c r="X13" s="42">
        <v>323</v>
      </c>
      <c r="Y13" s="42">
        <v>2</v>
      </c>
      <c r="Z13" s="42"/>
      <c r="AA13" s="42"/>
      <c r="AB13" s="42"/>
      <c r="AC13" s="42"/>
      <c r="AD13" s="42">
        <v>4</v>
      </c>
      <c r="AE13" s="42">
        <v>13</v>
      </c>
    </row>
    <row r="14" spans="1:31" ht="23.25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31" ht="20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s="27" customFormat="1" ht="23.25" customHeight="1">
      <c r="A16" s="95" t="s">
        <v>131</v>
      </c>
      <c r="B16" s="95"/>
      <c r="C16" s="95"/>
      <c r="D16" s="95"/>
      <c r="E16" s="95"/>
      <c r="F16"/>
      <c r="G16"/>
      <c r="H16"/>
      <c r="I16"/>
      <c r="J16"/>
      <c r="K16"/>
      <c r="L16"/>
      <c r="M16"/>
      <c r="N16" s="94" t="s">
        <v>138</v>
      </c>
      <c r="O16" s="94"/>
      <c r="P16"/>
      <c r="Q16"/>
      <c r="R16"/>
      <c r="S16"/>
      <c r="T16"/>
      <c r="U16"/>
      <c r="V16" s="44"/>
      <c r="W16"/>
      <c r="X16"/>
      <c r="Y16"/>
      <c r="Z16"/>
      <c r="AA16"/>
      <c r="AB16"/>
      <c r="AC16"/>
      <c r="AD16"/>
      <c r="AE16"/>
    </row>
    <row r="17" spans="1:16">
      <c r="A17" s="95" t="s">
        <v>126</v>
      </c>
      <c r="B17" s="95"/>
      <c r="C17" s="95"/>
      <c r="D17" s="95"/>
      <c r="E17" s="95"/>
    </row>
    <row r="18" spans="1:16">
      <c r="A18" s="94" t="s">
        <v>151</v>
      </c>
      <c r="B18" s="94"/>
    </row>
    <row r="19" spans="1:16" ht="27.75" customHeight="1">
      <c r="A19" s="24">
        <v>20359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3.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3.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3.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3.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3.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3" spans="9:9">
      <c r="I33" s="43"/>
    </row>
  </sheetData>
  <mergeCells count="35">
    <mergeCell ref="H10:H11"/>
    <mergeCell ref="L10:L11"/>
    <mergeCell ref="M10:M11"/>
    <mergeCell ref="A18:B18"/>
    <mergeCell ref="N16:O16"/>
    <mergeCell ref="A17:E17"/>
    <mergeCell ref="AB9:AB11"/>
    <mergeCell ref="F10:F11"/>
    <mergeCell ref="G10:G11"/>
    <mergeCell ref="Y12:Z12"/>
    <mergeCell ref="A16:E16"/>
    <mergeCell ref="I10:I11"/>
    <mergeCell ref="J10:J11"/>
    <mergeCell ref="K10:K11"/>
    <mergeCell ref="B9:B11"/>
    <mergeCell ref="C9:C11"/>
    <mergeCell ref="D9:N9"/>
    <mergeCell ref="O10:O11"/>
    <mergeCell ref="P10:R10"/>
    <mergeCell ref="A1:AE1"/>
    <mergeCell ref="A2:AE2"/>
    <mergeCell ref="X5:AE5"/>
    <mergeCell ref="A8:X8"/>
    <mergeCell ref="Y8:Z11"/>
    <mergeCell ref="AA8:AE8"/>
    <mergeCell ref="A9:A11"/>
    <mergeCell ref="O9:X9"/>
    <mergeCell ref="N10:N11"/>
    <mergeCell ref="AA9:AA11"/>
    <mergeCell ref="AC9:AC11"/>
    <mergeCell ref="AD9:AE10"/>
    <mergeCell ref="D10:D11"/>
    <mergeCell ref="S10:W10"/>
    <mergeCell ref="X10:X11"/>
    <mergeCell ref="E10:E11"/>
  </mergeCells>
  <phoneticPr fontId="0" type="noConversion"/>
  <pageMargins left="0.35972222222222222" right="0.62986111111111109" top="0.82013888888888897" bottom="0.98402777777777783" header="0.51180555555555562" footer="0.51180555555555562"/>
  <pageSetup paperSize="9" firstPageNumber="0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1_ОП</vt:lpstr>
      <vt:lpstr>2_ОП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Grehovodova</dc:creator>
  <cp:lastModifiedBy>Grehovodova</cp:lastModifiedBy>
  <cp:lastPrinted>2017-01-20T10:23:22Z</cp:lastPrinted>
  <dcterms:created xsi:type="dcterms:W3CDTF">2019-12-17T12:42:21Z</dcterms:created>
  <dcterms:modified xsi:type="dcterms:W3CDTF">2020-01-09T09:51:44Z</dcterms:modified>
</cp:coreProperties>
</file>